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\\K35M01PC226\Users\nusret.korkut\Desktop\PAYLAŞIM\2025-2026 EĞİTİM ÖĞRETİM YILI\BRANŞLAR\CİMNASTİK\"/>
    </mc:Choice>
  </mc:AlternateContent>
  <bookViews>
    <workbookView xWindow="0" yWindow="0" windowWidth="28800" windowHeight="12345" activeTab="2"/>
  </bookViews>
  <sheets>
    <sheet name="KÜÇÜKLER " sheetId="21" r:id="rId1"/>
    <sheet name="YILDIZLAR" sheetId="19" r:id="rId2"/>
    <sheet name="GENÇLER" sheetId="18" r:id="rId3"/>
  </sheets>
  <definedNames>
    <definedName name="Excel_BuiltIn_Print_Area_11" localSheetId="2">(#REF!,#REF!)</definedName>
    <definedName name="Excel_BuiltIn_Print_Area_11" localSheetId="0">(#REF!,#REF!)</definedName>
    <definedName name="Excel_BuiltIn_Print_Area_11" localSheetId="1">(#REF!,#REF!)</definedName>
    <definedName name="Excel_BuiltIn_Print_Area_11">(#REF!,#REF!)</definedName>
    <definedName name="_xlnm.Print_Area" localSheetId="2">GENÇLER!$A$1:$T$33</definedName>
    <definedName name="_xlnm.Print_Area" localSheetId="0">'KÜÇÜKLER '!$A$2:$T$47</definedName>
  </definedNames>
  <calcPr calcId="162913"/>
</workbook>
</file>

<file path=xl/calcChain.xml><?xml version="1.0" encoding="utf-8"?>
<calcChain xmlns="http://schemas.openxmlformats.org/spreadsheetml/2006/main">
  <c r="Q16" i="18" l="1"/>
  <c r="R16" i="18" s="1"/>
  <c r="K16" i="18"/>
  <c r="L16" i="18" s="1"/>
  <c r="F16" i="18"/>
  <c r="Q20" i="18"/>
  <c r="R20" i="18" s="1"/>
  <c r="K20" i="18"/>
  <c r="L20" i="18" s="1"/>
  <c r="F20" i="18"/>
  <c r="Q17" i="18"/>
  <c r="R17" i="18" s="1"/>
  <c r="K17" i="18"/>
  <c r="L17" i="18" s="1"/>
  <c r="F17" i="18"/>
  <c r="Q14" i="18"/>
  <c r="R14" i="18" s="1"/>
  <c r="K14" i="18"/>
  <c r="L14" i="18" s="1"/>
  <c r="F14" i="18"/>
  <c r="Q19" i="18"/>
  <c r="R19" i="18" s="1"/>
  <c r="K19" i="18"/>
  <c r="L19" i="18" s="1"/>
  <c r="F19" i="18"/>
  <c r="Q18" i="18"/>
  <c r="R18" i="18" s="1"/>
  <c r="K18" i="18"/>
  <c r="L18" i="18" s="1"/>
  <c r="F18" i="18"/>
  <c r="Q15" i="18"/>
  <c r="R15" i="18" s="1"/>
  <c r="L15" i="18"/>
  <c r="K15" i="18"/>
  <c r="F15" i="18"/>
  <c r="T15" i="18" s="1"/>
  <c r="Q9" i="18"/>
  <c r="R9" i="18" s="1"/>
  <c r="K9" i="18"/>
  <c r="L9" i="18" s="1"/>
  <c r="T9" i="18" s="1"/>
  <c r="F9" i="18"/>
  <c r="Q10" i="18"/>
  <c r="R10" i="18" s="1"/>
  <c r="L10" i="18"/>
  <c r="K10" i="18"/>
  <c r="F10" i="18"/>
  <c r="R5" i="18"/>
  <c r="Q5" i="18"/>
  <c r="K5" i="18"/>
  <c r="L5" i="18" s="1"/>
  <c r="T5" i="18" s="1"/>
  <c r="F5" i="18"/>
  <c r="Q4" i="18"/>
  <c r="R4" i="18" s="1"/>
  <c r="L4" i="18"/>
  <c r="K4" i="18"/>
  <c r="F4" i="18"/>
  <c r="T4" i="18" s="1"/>
  <c r="Q7" i="18"/>
  <c r="R7" i="18" s="1"/>
  <c r="K7" i="18"/>
  <c r="L7" i="18" s="1"/>
  <c r="T7" i="18" s="1"/>
  <c r="F7" i="18"/>
  <c r="Q6" i="18"/>
  <c r="R6" i="18" s="1"/>
  <c r="L6" i="18"/>
  <c r="K6" i="18"/>
  <c r="F6" i="18"/>
  <c r="T6" i="18" s="1"/>
  <c r="Q8" i="18"/>
  <c r="R8" i="18" s="1"/>
  <c r="K8" i="18"/>
  <c r="L8" i="18" s="1"/>
  <c r="T8" i="18" s="1"/>
  <c r="F8" i="18"/>
  <c r="T25" i="19"/>
  <c r="R25" i="19"/>
  <c r="Q25" i="19"/>
  <c r="L25" i="19"/>
  <c r="K25" i="19"/>
  <c r="F25" i="19"/>
  <c r="T24" i="19"/>
  <c r="R24" i="19"/>
  <c r="Q24" i="19"/>
  <c r="L24" i="19"/>
  <c r="K24" i="19"/>
  <c r="F24" i="19"/>
  <c r="T23" i="19"/>
  <c r="R23" i="19"/>
  <c r="Q23" i="19"/>
  <c r="L23" i="19"/>
  <c r="K23" i="19"/>
  <c r="F23" i="19"/>
  <c r="T22" i="19"/>
  <c r="R22" i="19"/>
  <c r="Q22" i="19"/>
  <c r="L22" i="19"/>
  <c r="K22" i="19"/>
  <c r="F22" i="19"/>
  <c r="T21" i="19"/>
  <c r="R21" i="19"/>
  <c r="Q21" i="19"/>
  <c r="L21" i="19"/>
  <c r="K21" i="19"/>
  <c r="F21" i="19"/>
  <c r="T20" i="19"/>
  <c r="R20" i="19"/>
  <c r="Q20" i="19"/>
  <c r="L20" i="19"/>
  <c r="K20" i="19"/>
  <c r="F20" i="19"/>
  <c r="T19" i="19"/>
  <c r="R19" i="19"/>
  <c r="Q19" i="19"/>
  <c r="L19" i="19"/>
  <c r="K19" i="19"/>
  <c r="F19" i="19"/>
  <c r="T18" i="19"/>
  <c r="R18" i="19"/>
  <c r="Q18" i="19"/>
  <c r="L18" i="19"/>
  <c r="K18" i="19"/>
  <c r="F18" i="19"/>
  <c r="T17" i="19"/>
  <c r="R17" i="19"/>
  <c r="Q17" i="19"/>
  <c r="L17" i="19"/>
  <c r="K17" i="19"/>
  <c r="F17" i="19"/>
  <c r="T16" i="19"/>
  <c r="R16" i="19"/>
  <c r="Q16" i="19"/>
  <c r="L16" i="19"/>
  <c r="K16" i="19"/>
  <c r="F16" i="19"/>
  <c r="T15" i="19"/>
  <c r="R15" i="19"/>
  <c r="Q15" i="19"/>
  <c r="L15" i="19"/>
  <c r="K15" i="19"/>
  <c r="F15" i="19"/>
  <c r="T14" i="19"/>
  <c r="R14" i="19"/>
  <c r="Q14" i="19"/>
  <c r="L14" i="19"/>
  <c r="K14" i="19"/>
  <c r="F14" i="19"/>
  <c r="T13" i="19"/>
  <c r="R13" i="19"/>
  <c r="Q13" i="19"/>
  <c r="L13" i="19"/>
  <c r="K13" i="19"/>
  <c r="F13" i="19"/>
  <c r="T12" i="19"/>
  <c r="R12" i="19"/>
  <c r="Q12" i="19"/>
  <c r="L12" i="19"/>
  <c r="K12" i="19"/>
  <c r="F12" i="19"/>
  <c r="T11" i="19"/>
  <c r="R11" i="19"/>
  <c r="Q11" i="19"/>
  <c r="L11" i="19"/>
  <c r="K11" i="19"/>
  <c r="F11" i="19"/>
  <c r="T10" i="19"/>
  <c r="R10" i="19"/>
  <c r="Q10" i="19"/>
  <c r="L10" i="19"/>
  <c r="K10" i="19"/>
  <c r="F10" i="19"/>
  <c r="T9" i="19"/>
  <c r="R9" i="19"/>
  <c r="Q9" i="19"/>
  <c r="L9" i="19"/>
  <c r="K9" i="19"/>
  <c r="F9" i="19"/>
  <c r="T8" i="19"/>
  <c r="R8" i="19"/>
  <c r="Q8" i="19"/>
  <c r="L8" i="19"/>
  <c r="K8" i="19"/>
  <c r="F8" i="19"/>
  <c r="T7" i="19"/>
  <c r="R7" i="19"/>
  <c r="Q7" i="19"/>
  <c r="L7" i="19"/>
  <c r="K7" i="19"/>
  <c r="F7" i="19"/>
  <c r="T6" i="19"/>
  <c r="R6" i="19"/>
  <c r="Q6" i="19"/>
  <c r="L6" i="19"/>
  <c r="K6" i="19"/>
  <c r="F6" i="19"/>
  <c r="T5" i="19"/>
  <c r="R5" i="19"/>
  <c r="Q5" i="19"/>
  <c r="L5" i="19"/>
  <c r="K5" i="19"/>
  <c r="F5" i="19"/>
  <c r="T38" i="21"/>
  <c r="R38" i="21"/>
  <c r="Q38" i="21"/>
  <c r="L38" i="21"/>
  <c r="K38" i="21"/>
  <c r="F38" i="21"/>
  <c r="T37" i="21"/>
  <c r="R37" i="21"/>
  <c r="Q37" i="21"/>
  <c r="L37" i="21"/>
  <c r="K37" i="21"/>
  <c r="F37" i="21"/>
  <c r="T36" i="21"/>
  <c r="R36" i="21"/>
  <c r="Q36" i="21"/>
  <c r="L36" i="21"/>
  <c r="K36" i="21"/>
  <c r="F36" i="21"/>
  <c r="T35" i="21"/>
  <c r="R35" i="21"/>
  <c r="Q35" i="21"/>
  <c r="L35" i="21"/>
  <c r="K35" i="21"/>
  <c r="F35" i="21"/>
  <c r="T34" i="21"/>
  <c r="R34" i="21"/>
  <c r="Q34" i="21"/>
  <c r="L34" i="21"/>
  <c r="K34" i="21"/>
  <c r="F34" i="21"/>
  <c r="T33" i="21"/>
  <c r="R33" i="21"/>
  <c r="Q33" i="21"/>
  <c r="L33" i="21"/>
  <c r="K33" i="21"/>
  <c r="F33" i="21"/>
  <c r="T32" i="21"/>
  <c r="R32" i="21"/>
  <c r="Q32" i="21"/>
  <c r="L32" i="21"/>
  <c r="K32" i="21"/>
  <c r="F32" i="21"/>
  <c r="T31" i="21"/>
  <c r="R31" i="21"/>
  <c r="Q31" i="21"/>
  <c r="L31" i="21"/>
  <c r="K31" i="21"/>
  <c r="F31" i="21"/>
  <c r="T30" i="21"/>
  <c r="R30" i="21"/>
  <c r="Q30" i="21"/>
  <c r="L30" i="21"/>
  <c r="K30" i="21"/>
  <c r="F30" i="21"/>
  <c r="T29" i="21"/>
  <c r="R29" i="21"/>
  <c r="Q29" i="21"/>
  <c r="L29" i="21"/>
  <c r="K29" i="21"/>
  <c r="F29" i="21"/>
  <c r="T28" i="21"/>
  <c r="R28" i="21"/>
  <c r="Q28" i="21"/>
  <c r="L28" i="21"/>
  <c r="K28" i="21"/>
  <c r="F28" i="21"/>
  <c r="T27" i="21"/>
  <c r="R27" i="21"/>
  <c r="Q27" i="21"/>
  <c r="L27" i="21"/>
  <c r="K27" i="21"/>
  <c r="F27" i="21"/>
  <c r="T26" i="21"/>
  <c r="R26" i="21"/>
  <c r="Q26" i="21"/>
  <c r="L26" i="21"/>
  <c r="K26" i="21"/>
  <c r="F26" i="21"/>
  <c r="T25" i="21"/>
  <c r="R25" i="21"/>
  <c r="Q25" i="21"/>
  <c r="L25" i="21"/>
  <c r="K25" i="21"/>
  <c r="F25" i="21"/>
  <c r="T24" i="21"/>
  <c r="R24" i="21"/>
  <c r="Q24" i="21"/>
  <c r="L24" i="21"/>
  <c r="K24" i="21"/>
  <c r="F24" i="21"/>
  <c r="T23" i="21"/>
  <c r="R23" i="21"/>
  <c r="Q23" i="21"/>
  <c r="L23" i="21"/>
  <c r="K23" i="21"/>
  <c r="F23" i="21"/>
  <c r="T22" i="21"/>
  <c r="R22" i="21"/>
  <c r="Q22" i="21"/>
  <c r="L22" i="21"/>
  <c r="K22" i="21"/>
  <c r="F22" i="21"/>
  <c r="T21" i="21"/>
  <c r="R21" i="21"/>
  <c r="Q21" i="21"/>
  <c r="L21" i="21"/>
  <c r="K21" i="21"/>
  <c r="F21" i="21"/>
  <c r="T20" i="21"/>
  <c r="R20" i="21"/>
  <c r="Q20" i="21"/>
  <c r="L20" i="21"/>
  <c r="K20" i="21"/>
  <c r="F20" i="21"/>
  <c r="T19" i="21"/>
  <c r="R19" i="21"/>
  <c r="Q19" i="21"/>
  <c r="L19" i="21"/>
  <c r="K19" i="21"/>
  <c r="F19" i="21"/>
  <c r="T18" i="21"/>
  <c r="R18" i="21"/>
  <c r="Q18" i="21"/>
  <c r="L18" i="21"/>
  <c r="K18" i="21"/>
  <c r="F18" i="21"/>
  <c r="T17" i="21"/>
  <c r="R17" i="21"/>
  <c r="Q17" i="21"/>
  <c r="L17" i="21"/>
  <c r="K17" i="21"/>
  <c r="F17" i="21"/>
  <c r="T16" i="21"/>
  <c r="R16" i="21"/>
  <c r="Q16" i="21"/>
  <c r="L16" i="21"/>
  <c r="K16" i="21"/>
  <c r="F16" i="21"/>
  <c r="T15" i="21"/>
  <c r="R15" i="21"/>
  <c r="Q15" i="21"/>
  <c r="L15" i="21"/>
  <c r="K15" i="21"/>
  <c r="F15" i="21"/>
  <c r="T14" i="21"/>
  <c r="R14" i="21"/>
  <c r="Q14" i="21"/>
  <c r="L14" i="21"/>
  <c r="K14" i="21"/>
  <c r="F14" i="21"/>
  <c r="T13" i="21"/>
  <c r="R13" i="21"/>
  <c r="Q13" i="21"/>
  <c r="L13" i="21"/>
  <c r="K13" i="21"/>
  <c r="F13" i="21"/>
  <c r="T12" i="21"/>
  <c r="R12" i="21"/>
  <c r="Q12" i="21"/>
  <c r="L12" i="21"/>
  <c r="K12" i="21"/>
  <c r="F12" i="21"/>
  <c r="T11" i="21"/>
  <c r="R11" i="21"/>
  <c r="Q11" i="21"/>
  <c r="L11" i="21"/>
  <c r="K11" i="21"/>
  <c r="F11" i="21"/>
  <c r="T10" i="21"/>
  <c r="R10" i="21"/>
  <c r="Q10" i="21"/>
  <c r="L10" i="21"/>
  <c r="K10" i="21"/>
  <c r="F10" i="21"/>
  <c r="T9" i="21"/>
  <c r="R9" i="21"/>
  <c r="Q9" i="21"/>
  <c r="L9" i="21"/>
  <c r="K9" i="21"/>
  <c r="F9" i="21"/>
  <c r="T8" i="21"/>
  <c r="R8" i="21"/>
  <c r="Q8" i="21"/>
  <c r="L8" i="21"/>
  <c r="K8" i="21"/>
  <c r="F8" i="21"/>
  <c r="T7" i="21"/>
  <c r="R7" i="21"/>
  <c r="Q7" i="21"/>
  <c r="L7" i="21"/>
  <c r="K7" i="21"/>
  <c r="F7" i="21"/>
  <c r="T6" i="21"/>
  <c r="R6" i="21"/>
  <c r="Q6" i="21"/>
  <c r="L6" i="21"/>
  <c r="K6" i="21"/>
  <c r="F6" i="21"/>
  <c r="T5" i="21"/>
  <c r="R5" i="21"/>
  <c r="Q5" i="21"/>
  <c r="L5" i="21"/>
  <c r="K5" i="21"/>
  <c r="F5" i="21"/>
  <c r="T19" i="18" l="1"/>
  <c r="T14" i="18"/>
  <c r="T16" i="18"/>
  <c r="T18" i="18"/>
  <c r="T17" i="18"/>
  <c r="T20" i="18"/>
  <c r="T10" i="18"/>
</calcChain>
</file>

<file path=xl/sharedStrings.xml><?xml version="1.0" encoding="utf-8"?>
<sst xmlns="http://schemas.openxmlformats.org/spreadsheetml/2006/main" count="254" uniqueCount="149">
  <si>
    <t>S.NO</t>
  </si>
  <si>
    <t>TOPLAM</t>
  </si>
  <si>
    <t>KULÜP</t>
  </si>
  <si>
    <t>SPORCUNUN ADI SOYADI</t>
  </si>
  <si>
    <t>D</t>
  </si>
  <si>
    <t>E  kesinti</t>
  </si>
  <si>
    <t>E NOTU</t>
  </si>
  <si>
    <t>TOP</t>
  </si>
  <si>
    <t>DB</t>
  </si>
  <si>
    <t>DA</t>
  </si>
  <si>
    <t>A  kesinti</t>
  </si>
  <si>
    <t>A NOTU</t>
  </si>
  <si>
    <t>A1 kes.</t>
  </si>
  <si>
    <t>A2 kes.</t>
  </si>
  <si>
    <t>A3 kes.</t>
  </si>
  <si>
    <t>A4 kes.</t>
  </si>
  <si>
    <t>E1 kes.</t>
  </si>
  <si>
    <t>E2 kes.</t>
  </si>
  <si>
    <t>E3 kes.</t>
  </si>
  <si>
    <t>E4 kes.</t>
  </si>
  <si>
    <t>P</t>
  </si>
  <si>
    <t>OKUL</t>
  </si>
  <si>
    <t>YILDIZLAR</t>
  </si>
  <si>
    <t>Atakent Erdoğan Kibarer Ortaokulu(A)</t>
  </si>
  <si>
    <t>DEÜ Devlet Konservatuarı Müzik ve Bale Ortaokulu(A)</t>
  </si>
  <si>
    <t>Ferit-Bahriye Ergil Ortaokulu(A)</t>
  </si>
  <si>
    <t>Hasan Pınarcalı Ortaokulu(A)</t>
  </si>
  <si>
    <t>Kaymakam Özgür Azer Kurak Ortaokulu(A)</t>
  </si>
  <si>
    <t>Metin Aşıkoğlu Ortaokulu(A)</t>
  </si>
  <si>
    <t>ÖZEL BORNOVA OKYANUS ORTAOKULU(A)</t>
  </si>
  <si>
    <t>ÖZEL EGE ORTAOKULU(A)</t>
  </si>
  <si>
    <t>ÖZEL GÜZELBAHÇE DOĞA ORTAOKULU(A)</t>
  </si>
  <si>
    <t>ÖZEL IŞIKKENT ORTAOKULU(A)</t>
  </si>
  <si>
    <t>ÖZEL İZMİR BİLFEN ORTAOKULU(A)</t>
  </si>
  <si>
    <t>ÖZEL İZMİR BORNOVA TÜRK ORTAOKULU(A)</t>
  </si>
  <si>
    <t>ÖZEL İZMİR S.E.V ORTAOKULU(A)</t>
  </si>
  <si>
    <t>ÖZEL TÜRK ORTAOKULU(A)</t>
  </si>
  <si>
    <t>Sığacık 80.Yıl Cumhuriyet Ortaokulu(A)</t>
  </si>
  <si>
    <t>Yavuz Sultan Selim Ortaokulu(A)</t>
  </si>
  <si>
    <t>Ali Şir Nevai Ortaokulu(A)</t>
  </si>
  <si>
    <t>Gazi Ortaokulu(A)</t>
  </si>
  <si>
    <t>İZMİR BÜYÜK ÇİĞLİ ÖZEL TÜRK ORTAOKULU(A)</t>
  </si>
  <si>
    <t>Mediha Mahmutbey Ortaokulu(A)</t>
  </si>
  <si>
    <t>Necatibey Ortaokulu(A)</t>
  </si>
  <si>
    <t>ODTÜ GELİŞTİRME VAKFI ÖZEL İZMİR ORTAOKULU(A)</t>
  </si>
  <si>
    <t>ÖZEL BORNOVA MEKTEBİM ORTAOKULU(A)</t>
  </si>
  <si>
    <t>ÖZEL BORNOVA UĞUR ORTAOKULU(A)</t>
  </si>
  <si>
    <t>ÖZEL ÇİĞLİ BİLİM DOĞA ORTAOKULU(A)</t>
  </si>
  <si>
    <t>ÖZEL ERASLAN ORTAOKULU(A)</t>
  </si>
  <si>
    <t>ÖZEL GELİŞİM ORTAOKULU(A)</t>
  </si>
  <si>
    <t>ÖZEL GÜZELBAHÇE BAHÇEŞEHİR KOLEJİ ORTAOKULU(A)</t>
  </si>
  <si>
    <t>ÖZEL KENT KOLEJİ ORTAOKULU(A)</t>
  </si>
  <si>
    <t>ÖZEL KOCATÜRK  ORTAOKULU(A)</t>
  </si>
  <si>
    <t>ÖZEL MAVİŞEHİR BAHÇEŞEHİR ORTAOKULU(A)</t>
  </si>
  <si>
    <t>ÖZEL NARLIDERE UĞUR ORTAOKULU(A)</t>
  </si>
  <si>
    <t>ÖZEL TEVFİK FİKRET ORTAOKULU(A)</t>
  </si>
  <si>
    <t>TAKEV ÖZEL ORTAOKULU(A)</t>
  </si>
  <si>
    <t>TOKİ Mehmet Akif Ersoy Ortaokulu(A)</t>
  </si>
  <si>
    <t>Yahya Kemal Beyatlı Ortaokulu(A)</t>
  </si>
  <si>
    <t>Dr. Güngör Özbek Anadolu Lisesi(A)</t>
  </si>
  <si>
    <t>ÖZEL ARKAS PİRİ REİS ANADOLU LİSESİ(A)</t>
  </si>
  <si>
    <t>ÖZEL BORNOVA MEKTEBİM ANADOLU LİSESİ(A)</t>
  </si>
  <si>
    <t>ÖZEL İZMİR AMERİKAN KOLEJİ ANADOLU LİSESİ(A)</t>
  </si>
  <si>
    <t>ÖZEL KARŞIYAKA ŞEMİKLER UĞUR ANADOLU LİSESİ(A)</t>
  </si>
  <si>
    <t>Şirinyer Ertuğrul Gazi Anadolu Lisesi(A)</t>
  </si>
  <si>
    <t>BEREN BAYKAL</t>
  </si>
  <si>
    <t>ESİLA KARİN YAVAŞ</t>
  </si>
  <si>
    <t>ELA KAYA</t>
  </si>
  <si>
    <t>ALİNA GÖKÇE</t>
  </si>
  <si>
    <t>YAĞMUR DUMAN</t>
  </si>
  <si>
    <t>İNCİ AKBUDAK</t>
  </si>
  <si>
    <t>ECESU VARDAR</t>
  </si>
  <si>
    <t>ALİN DEFNE KEÇECİ</t>
  </si>
  <si>
    <t>SEYYİDE SARE ŞEKER</t>
  </si>
  <si>
    <t>DURU YILDIZ</t>
  </si>
  <si>
    <t>SİMYA ARİN ROLLAS</t>
  </si>
  <si>
    <t>KARİN KARAGÖZ</t>
  </si>
  <si>
    <t>NİL KUTLUTÜRK</t>
  </si>
  <si>
    <t>MELİS AKOĞLU</t>
  </si>
  <si>
    <t>CEMRE EROĞLU</t>
  </si>
  <si>
    <t>ZEYNEP KAREN KUMBARACI</t>
  </si>
  <si>
    <t>NİL PAKER</t>
  </si>
  <si>
    <t>BEREN TUNÇER</t>
  </si>
  <si>
    <t>KATRE SU ÇEKİM</t>
  </si>
  <si>
    <t>ERVA YAZGI TOPÇU</t>
  </si>
  <si>
    <t>MİLA HEPBAYRAKTAR</t>
  </si>
  <si>
    <t>NİSAN KUPLAY</t>
  </si>
  <si>
    <t>BEREN TÖNGEL</t>
  </si>
  <si>
    <t>HELEN PERİ TÜZÜN</t>
  </si>
  <si>
    <t>ÖYKÜ KAYKANAT</t>
  </si>
  <si>
    <t>DİLAY MERT</t>
  </si>
  <si>
    <t>ŞİRİN DEMİRBAŞ</t>
  </si>
  <si>
    <t>SARE ADALI</t>
  </si>
  <si>
    <t>DERİN CUN</t>
  </si>
  <si>
    <t>DERİN GÖKÇE URGEN</t>
  </si>
  <si>
    <t>SELİNA PARILDAR</t>
  </si>
  <si>
    <t>ADA KARAGÖZ</t>
  </si>
  <si>
    <t>ZEYNEP ELA ERDİL</t>
  </si>
  <si>
    <t>LÂL HANZADE ÖZDİL</t>
  </si>
  <si>
    <t>TOP VE KURDELE</t>
  </si>
  <si>
    <t>MİRA NAZ TÜRKYILMAZ</t>
  </si>
  <si>
    <t>SERRA MEHLİKA ŞEKER</t>
  </si>
  <si>
    <t>ALMİNA AKÖZENLER</t>
  </si>
  <si>
    <t>DENİZ ÇAĞLAYANSU</t>
  </si>
  <si>
    <t>DARIA PETUKHOVA</t>
  </si>
  <si>
    <t>PELİN KEYİFÇİ</t>
  </si>
  <si>
    <t>ELİZ ÖZKAN</t>
  </si>
  <si>
    <t>KUMSAL ORMAN</t>
  </si>
  <si>
    <t>ASYA KEÇECİ</t>
  </si>
  <si>
    <t>MELİS ŞATIROĞLU</t>
  </si>
  <si>
    <t>ÖYKÜ ÖZOĞUZ</t>
  </si>
  <si>
    <t>ZEYNEP KARYA ATİK</t>
  </si>
  <si>
    <t xml:space="preserve">YAĞMUR MARANGOZ </t>
  </si>
  <si>
    <t>NEHİR DUBAN</t>
  </si>
  <si>
    <t>DEFNE ÇALIK</t>
  </si>
  <si>
    <t>BİRİCİK KESKİNOĞLU</t>
  </si>
  <si>
    <t>ZEYNEP HEPŞENOL</t>
  </si>
  <si>
    <t>GÜNEŞ KAZCIOĞLU</t>
  </si>
  <si>
    <t>İREM NİL YENİGÜN</t>
  </si>
  <si>
    <t>DİLARA TAŞYÜREK</t>
  </si>
  <si>
    <t>ZEHRA RODOPLU</t>
  </si>
  <si>
    <t>ALYA MİNA DEMİRCİ</t>
  </si>
  <si>
    <t>MASAL SENEM GÜR</t>
  </si>
  <si>
    <t>ALYA TEMÜRCÜ</t>
  </si>
  <si>
    <t>ELİF ECE BİRGİN</t>
  </si>
  <si>
    <t>DÜNYA KESKİNOĞLU</t>
  </si>
  <si>
    <t>ECRİN ÇITAK</t>
  </si>
  <si>
    <t>SİMGE ŞİRİNER</t>
  </si>
  <si>
    <t>AYLA TEMÜRCÜ</t>
  </si>
  <si>
    <t>BORNOVA MEKTEBİM KOLEJİ</t>
  </si>
  <si>
    <t>ATAKENT ERDOĞAN KİBARER ORTAOKULU</t>
  </si>
  <si>
    <t>ÖZEL İZMİR BORNOVA TÜRK ORTAOKULU</t>
  </si>
  <si>
    <t>2025-2026 EĞİTİM ÖĞRETİM YILI OKUL SPORLARI RİTMİK CİMNASTİK KÜÇÜK KIZLAR İL BİRİNCİLİĞİ SONUÇLARI
27 MART 2026 HALKAPINAR SPOR SALONU</t>
  </si>
  <si>
    <t>KÜÇÜKLER GENEL SIRALAMA</t>
  </si>
  <si>
    <t>OKUL ADI</t>
  </si>
  <si>
    <t>TOPLAM PUAN</t>
  </si>
  <si>
    <t>SIRA NO</t>
  </si>
  <si>
    <t>KÜÇÜKLER TAKIM SIRALAMASI</t>
  </si>
  <si>
    <t>2025-2026 EĞİTİM ÖĞRETİM YILI OKUL SPORLARI RİTMİK CİMNASTİK YILDIZ KIZLAR İL BİRİNCİLİĞİ SONUÇLARI
27 MART 2026 HALKAPINAR SPOR SALONU</t>
  </si>
  <si>
    <t>KONAK ÖZEL TÜRK ORTAOKULU</t>
  </si>
  <si>
    <t>YILDIZLAR TAKIM SIRALAMASI</t>
  </si>
  <si>
    <t>ÖZEL İZMİR S.E.V. ORTAOKULU</t>
  </si>
  <si>
    <t>GENÇLER TOP ALETİ GENEL SIRALAMA</t>
  </si>
  <si>
    <t>GENÇLER KURDELE ALETİ GENEL SIRALAMA</t>
  </si>
  <si>
    <t>2025-2026 EĞİTİM ÖĞRETİM YILI OKUL SPORLARI RİTMİK CİMNASTİK GENÇ KIZLAR İL BİRİNCİLİĞİ SONUÇLARI
27 MART 2026 HALKAPINAR SPOR SALONU</t>
  </si>
  <si>
    <t>GENÇLER GENEL SIRALAMA (ALETLER TOPLAMI)</t>
  </si>
  <si>
    <t>AD SOYAD</t>
  </si>
  <si>
    <t>PUAN</t>
  </si>
  <si>
    <t>GENÇLER TAKIM SIRALAMA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</si>
</sst>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164" fontId="6" fillId="0" borderId="2" xfId="0" applyNumberFormat="1" applyFont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2" fontId="9" fillId="0" borderId="2" xfId="0" applyNumberFormat="1" applyFont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1" fontId="19" fillId="0" borderId="2" xfId="1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7" fillId="5" borderId="9" xfId="1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11" xfId="0" applyNumberFormat="1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6" fillId="5" borderId="9" xfId="0" applyNumberFormat="1" applyFont="1" applyFill="1" applyBorder="1" applyAlignment="1">
      <alignment horizontal="center" vertical="center"/>
    </xf>
    <xf numFmtId="1" fontId="7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2" fontId="6" fillId="4" borderId="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colors>
    <mruColors>
      <color rgb="FFFF6600"/>
      <color rgb="FFFF99FF"/>
      <color rgb="FF66FFFF"/>
      <color rgb="FF0066FF"/>
      <color rgb="FFFF6699"/>
      <color rgb="FFF6994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AZ46"/>
  <sheetViews>
    <sheetView zoomScale="60" zoomScaleNormal="60" workbookViewId="0">
      <selection activeCell="A40" sqref="A40:C46"/>
    </sheetView>
  </sheetViews>
  <sheetFormatPr defaultColWidth="9.28515625" defaultRowHeight="18.75" x14ac:dyDescent="0.25"/>
  <cols>
    <col min="1" max="1" width="16.140625" style="5" customWidth="1"/>
    <col min="2" max="2" width="90.28515625" style="5" customWidth="1"/>
    <col min="3" max="3" width="88.28515625" style="5" customWidth="1"/>
    <col min="4" max="5" width="10.85546875" style="6" bestFit="1" customWidth="1"/>
    <col min="6" max="6" width="12.5703125" style="6" bestFit="1" customWidth="1"/>
    <col min="7" max="8" width="10" style="6" customWidth="1"/>
    <col min="9" max="9" width="10.28515625" style="6" bestFit="1" customWidth="1"/>
    <col min="10" max="10" width="11.140625" style="6" bestFit="1" customWidth="1"/>
    <col min="11" max="11" width="12.5703125" style="6" bestFit="1" customWidth="1"/>
    <col min="12" max="12" width="12.5703125" style="6" customWidth="1"/>
    <col min="13" max="14" width="10" style="6" customWidth="1"/>
    <col min="15" max="15" width="10.28515625" style="6" bestFit="1" customWidth="1"/>
    <col min="16" max="16" width="11.140625" style="6" bestFit="1" customWidth="1"/>
    <col min="17" max="17" width="12.5703125" style="6" bestFit="1" customWidth="1"/>
    <col min="18" max="18" width="12.5703125" style="6" customWidth="1"/>
    <col min="19" max="19" width="11.140625" style="6" bestFit="1" customWidth="1"/>
    <col min="20" max="20" width="12.85546875" style="6" customWidth="1"/>
    <col min="21" max="21" width="9.28515625" style="5" bestFit="1" customWidth="1"/>
    <col min="22" max="25" width="9.28515625" style="5"/>
    <col min="26" max="27" width="9.28515625" style="5" bestFit="1" customWidth="1"/>
    <col min="28" max="28" width="9.28515625" style="5"/>
    <col min="29" max="30" width="9.28515625" style="5" bestFit="1" customWidth="1"/>
    <col min="31" max="16384" width="9.28515625" style="5"/>
  </cols>
  <sheetData>
    <row r="1" spans="1:52" x14ac:dyDescent="0.25">
      <c r="B1" s="30"/>
      <c r="C1" s="30"/>
    </row>
    <row r="2" spans="1:52" ht="83.25" customHeight="1" x14ac:dyDescent="0.25">
      <c r="A2" s="63" t="s">
        <v>132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52" ht="20.25" x14ac:dyDescent="0.25">
      <c r="A3" s="65" t="s">
        <v>133</v>
      </c>
      <c r="B3" s="65"/>
      <c r="C3" s="65"/>
      <c r="D3" s="66" t="s">
        <v>7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11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2" ht="20.25" x14ac:dyDescent="0.25">
      <c r="A4" s="17" t="s">
        <v>0</v>
      </c>
      <c r="B4" s="17" t="s">
        <v>3</v>
      </c>
      <c r="C4" s="17" t="s">
        <v>2</v>
      </c>
      <c r="D4" s="18" t="s">
        <v>8</v>
      </c>
      <c r="E4" s="18" t="s">
        <v>9</v>
      </c>
      <c r="F4" s="19" t="s">
        <v>4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10</v>
      </c>
      <c r="L4" s="19" t="s">
        <v>11</v>
      </c>
      <c r="M4" s="18" t="s">
        <v>16</v>
      </c>
      <c r="N4" s="18" t="s">
        <v>17</v>
      </c>
      <c r="O4" s="18" t="s">
        <v>18</v>
      </c>
      <c r="P4" s="18" t="s">
        <v>19</v>
      </c>
      <c r="Q4" s="18" t="s">
        <v>5</v>
      </c>
      <c r="R4" s="19" t="s">
        <v>6</v>
      </c>
      <c r="S4" s="18" t="s">
        <v>20</v>
      </c>
      <c r="T4" s="20" t="s">
        <v>1</v>
      </c>
      <c r="U4" s="12"/>
      <c r="V4" s="3"/>
      <c r="W4" s="3"/>
      <c r="X4" s="3"/>
      <c r="Y4" s="3"/>
      <c r="Z4" s="3"/>
      <c r="AA4" s="3"/>
      <c r="AB4" s="3"/>
      <c r="AC4" s="1"/>
      <c r="AD4" s="4"/>
      <c r="AE4" s="4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"/>
      <c r="AX4" s="4"/>
      <c r="AY4" s="4"/>
      <c r="AZ4" s="2"/>
    </row>
    <row r="5" spans="1:52" ht="20.25" x14ac:dyDescent="0.25">
      <c r="A5" s="32">
        <v>1</v>
      </c>
      <c r="B5" s="33" t="s">
        <v>92</v>
      </c>
      <c r="C5" s="34" t="s">
        <v>51</v>
      </c>
      <c r="D5" s="35">
        <v>5.3</v>
      </c>
      <c r="E5" s="36">
        <v>3.3</v>
      </c>
      <c r="F5" s="25">
        <f t="shared" ref="F5:F38" si="0">D5+E5</f>
        <v>8.6</v>
      </c>
      <c r="G5" s="36">
        <v>3</v>
      </c>
      <c r="H5" s="36">
        <v>2.6</v>
      </c>
      <c r="I5" s="36">
        <v>3</v>
      </c>
      <c r="J5" s="36">
        <v>2.6</v>
      </c>
      <c r="K5" s="42">
        <f t="shared" ref="K5:K38" si="1">TRIMMEAN(G5:J5,0.5)</f>
        <v>2.8</v>
      </c>
      <c r="L5" s="25">
        <f t="shared" ref="L5:L38" si="2">10-K5</f>
        <v>7.2</v>
      </c>
      <c r="M5" s="36">
        <v>3.7</v>
      </c>
      <c r="N5" s="36">
        <v>4</v>
      </c>
      <c r="O5" s="36">
        <v>3.7</v>
      </c>
      <c r="P5" s="36">
        <v>4</v>
      </c>
      <c r="Q5" s="42">
        <f t="shared" ref="Q5:Q38" si="3">TRIMMEAN(M5:P5,0.5)</f>
        <v>3.8499999999999996</v>
      </c>
      <c r="R5" s="25">
        <f t="shared" ref="R5:R38" si="4">10-Q5</f>
        <v>6.15</v>
      </c>
      <c r="S5" s="36">
        <v>0</v>
      </c>
      <c r="T5" s="20">
        <f t="shared" ref="T5:T38" si="5">F5+L5+R5-S5</f>
        <v>21.950000000000003</v>
      </c>
      <c r="U5" s="13"/>
      <c r="V5" s="8"/>
      <c r="W5" s="9"/>
      <c r="X5" s="8"/>
      <c r="Y5" s="8"/>
      <c r="Z5" s="8"/>
      <c r="AA5" s="8"/>
      <c r="AB5" s="9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  <c r="AR5" s="8"/>
      <c r="AS5" s="8"/>
      <c r="AT5" s="8"/>
      <c r="AU5" s="8"/>
      <c r="AV5" s="9"/>
      <c r="AW5" s="8"/>
      <c r="AX5" s="8"/>
      <c r="AY5" s="8"/>
      <c r="AZ5" s="8"/>
    </row>
    <row r="6" spans="1:52" ht="20.25" x14ac:dyDescent="0.25">
      <c r="A6" s="32">
        <v>2</v>
      </c>
      <c r="B6" s="33" t="s">
        <v>83</v>
      </c>
      <c r="C6" s="37" t="s">
        <v>31</v>
      </c>
      <c r="D6" s="35">
        <v>4.4000000000000004</v>
      </c>
      <c r="E6" s="36">
        <v>3.5</v>
      </c>
      <c r="F6" s="25">
        <f t="shared" si="0"/>
        <v>7.9</v>
      </c>
      <c r="G6" s="36">
        <v>3</v>
      </c>
      <c r="H6" s="36">
        <v>2.4</v>
      </c>
      <c r="I6" s="36">
        <v>3</v>
      </c>
      <c r="J6" s="36">
        <v>2.4</v>
      </c>
      <c r="K6" s="42">
        <f t="shared" si="1"/>
        <v>2.7</v>
      </c>
      <c r="L6" s="25">
        <f t="shared" si="2"/>
        <v>7.3</v>
      </c>
      <c r="M6" s="36">
        <v>3.4</v>
      </c>
      <c r="N6" s="36">
        <v>3.8</v>
      </c>
      <c r="O6" s="36">
        <v>3.4</v>
      </c>
      <c r="P6" s="36">
        <v>3.8</v>
      </c>
      <c r="Q6" s="42">
        <f t="shared" si="3"/>
        <v>3.5999999999999992</v>
      </c>
      <c r="R6" s="25">
        <f t="shared" si="4"/>
        <v>6.4</v>
      </c>
      <c r="S6" s="36">
        <v>0</v>
      </c>
      <c r="T6" s="20">
        <f t="shared" si="5"/>
        <v>21.6</v>
      </c>
      <c r="U6" s="14"/>
      <c r="V6" s="10"/>
      <c r="W6" s="9"/>
      <c r="X6" s="10"/>
      <c r="Y6" s="10"/>
      <c r="Z6" s="10"/>
      <c r="AA6" s="10"/>
      <c r="AB6" s="9"/>
      <c r="AC6" s="8"/>
      <c r="AD6" s="10"/>
      <c r="AE6" s="8"/>
      <c r="AF6" s="10"/>
      <c r="AG6" s="10"/>
      <c r="AH6" s="8"/>
      <c r="AI6" s="10"/>
      <c r="AJ6" s="10"/>
      <c r="AK6" s="8"/>
      <c r="AL6" s="8"/>
      <c r="AM6" s="10"/>
      <c r="AN6" s="10"/>
      <c r="AO6" s="10"/>
      <c r="AP6" s="10"/>
      <c r="AQ6" s="9"/>
      <c r="AR6" s="10"/>
      <c r="AS6" s="10"/>
      <c r="AT6" s="10"/>
      <c r="AU6" s="10"/>
      <c r="AV6" s="9"/>
      <c r="AW6" s="8"/>
      <c r="AX6" s="10"/>
      <c r="AY6" s="8"/>
      <c r="AZ6" s="8"/>
    </row>
    <row r="7" spans="1:52" ht="20.25" x14ac:dyDescent="0.25">
      <c r="A7" s="32">
        <v>3</v>
      </c>
      <c r="B7" s="33" t="s">
        <v>77</v>
      </c>
      <c r="C7" s="37" t="s">
        <v>47</v>
      </c>
      <c r="D7" s="35">
        <v>4.0999999999999996</v>
      </c>
      <c r="E7" s="36">
        <v>2.7</v>
      </c>
      <c r="F7" s="25">
        <f t="shared" si="0"/>
        <v>6.8</v>
      </c>
      <c r="G7" s="36">
        <v>2.5</v>
      </c>
      <c r="H7" s="36">
        <v>2.4</v>
      </c>
      <c r="I7" s="36">
        <v>2.5</v>
      </c>
      <c r="J7" s="36">
        <v>2.4</v>
      </c>
      <c r="K7" s="42">
        <f t="shared" si="1"/>
        <v>2.4500000000000002</v>
      </c>
      <c r="L7" s="25">
        <f t="shared" si="2"/>
        <v>7.55</v>
      </c>
      <c r="M7" s="36">
        <v>3.8</v>
      </c>
      <c r="N7" s="36">
        <v>3.6</v>
      </c>
      <c r="O7" s="36">
        <v>3.8</v>
      </c>
      <c r="P7" s="36">
        <v>3.6</v>
      </c>
      <c r="Q7" s="42">
        <f t="shared" si="3"/>
        <v>3.6999999999999997</v>
      </c>
      <c r="R7" s="25">
        <f t="shared" si="4"/>
        <v>6.3000000000000007</v>
      </c>
      <c r="S7" s="36">
        <v>0</v>
      </c>
      <c r="T7" s="20">
        <f t="shared" si="5"/>
        <v>20.65</v>
      </c>
      <c r="U7" s="14"/>
      <c r="V7" s="10"/>
      <c r="W7" s="9"/>
      <c r="X7" s="10"/>
      <c r="Y7" s="10"/>
      <c r="Z7" s="10"/>
      <c r="AA7" s="10"/>
      <c r="AB7" s="9"/>
      <c r="AC7" s="8"/>
      <c r="AD7" s="10"/>
      <c r="AE7" s="8"/>
      <c r="AF7" s="10"/>
      <c r="AG7" s="10"/>
      <c r="AH7" s="8"/>
      <c r="AI7" s="10"/>
      <c r="AJ7" s="10"/>
      <c r="AK7" s="8"/>
      <c r="AL7" s="8"/>
      <c r="AM7" s="10"/>
      <c r="AN7" s="10"/>
      <c r="AO7" s="10"/>
      <c r="AP7" s="10"/>
      <c r="AQ7" s="9"/>
      <c r="AR7" s="10"/>
      <c r="AS7" s="10"/>
      <c r="AT7" s="10"/>
      <c r="AU7" s="10"/>
      <c r="AV7" s="9"/>
      <c r="AW7" s="8"/>
      <c r="AX7" s="10"/>
      <c r="AY7" s="8"/>
      <c r="AZ7" s="8"/>
    </row>
    <row r="8" spans="1:52" ht="20.25" x14ac:dyDescent="0.25">
      <c r="A8" s="32">
        <v>4</v>
      </c>
      <c r="B8" s="33" t="s">
        <v>81</v>
      </c>
      <c r="C8" s="37" t="s">
        <v>50</v>
      </c>
      <c r="D8" s="35">
        <v>3.8</v>
      </c>
      <c r="E8" s="36">
        <v>2.9</v>
      </c>
      <c r="F8" s="25">
        <f t="shared" si="0"/>
        <v>6.6999999999999993</v>
      </c>
      <c r="G8" s="36">
        <v>3.5</v>
      </c>
      <c r="H8" s="36">
        <v>3.4</v>
      </c>
      <c r="I8" s="36">
        <v>3.5</v>
      </c>
      <c r="J8" s="36">
        <v>3.4</v>
      </c>
      <c r="K8" s="42">
        <f t="shared" si="1"/>
        <v>3.45</v>
      </c>
      <c r="L8" s="25">
        <f t="shared" si="2"/>
        <v>6.55</v>
      </c>
      <c r="M8" s="36">
        <v>3.4</v>
      </c>
      <c r="N8" s="36">
        <v>3.8</v>
      </c>
      <c r="O8" s="36">
        <v>3.4</v>
      </c>
      <c r="P8" s="36">
        <v>3.8</v>
      </c>
      <c r="Q8" s="42">
        <f t="shared" si="3"/>
        <v>3.5999999999999992</v>
      </c>
      <c r="R8" s="25">
        <f t="shared" si="4"/>
        <v>6.4</v>
      </c>
      <c r="S8" s="36">
        <v>0</v>
      </c>
      <c r="T8" s="20">
        <f t="shared" si="5"/>
        <v>19.649999999999999</v>
      </c>
      <c r="U8" s="14"/>
      <c r="V8" s="10"/>
      <c r="W8" s="9"/>
      <c r="X8" s="10"/>
      <c r="Y8" s="10"/>
      <c r="Z8" s="10"/>
      <c r="AA8" s="10"/>
      <c r="AB8" s="9"/>
      <c r="AC8" s="8"/>
      <c r="AD8" s="10"/>
      <c r="AE8" s="8"/>
      <c r="AF8" s="10"/>
      <c r="AG8" s="10"/>
      <c r="AH8" s="8"/>
      <c r="AI8" s="10"/>
      <c r="AJ8" s="10"/>
      <c r="AK8" s="8"/>
      <c r="AL8" s="8"/>
      <c r="AM8" s="10"/>
      <c r="AN8" s="10"/>
      <c r="AO8" s="10"/>
      <c r="AP8" s="10"/>
      <c r="AQ8" s="9"/>
      <c r="AR8" s="10"/>
      <c r="AS8" s="10"/>
      <c r="AT8" s="10"/>
      <c r="AU8" s="10"/>
      <c r="AV8" s="9"/>
      <c r="AW8" s="8"/>
      <c r="AX8" s="10"/>
      <c r="AY8" s="8"/>
      <c r="AZ8" s="8"/>
    </row>
    <row r="9" spans="1:52" ht="20.25" x14ac:dyDescent="0.25">
      <c r="A9" s="32">
        <v>5</v>
      </c>
      <c r="B9" s="33" t="s">
        <v>88</v>
      </c>
      <c r="C9" s="37" t="s">
        <v>55</v>
      </c>
      <c r="D9" s="35">
        <v>4</v>
      </c>
      <c r="E9" s="36">
        <v>2.5</v>
      </c>
      <c r="F9" s="25">
        <f t="shared" si="0"/>
        <v>6.5</v>
      </c>
      <c r="G9" s="36">
        <v>3.2</v>
      </c>
      <c r="H9" s="36">
        <v>3.6</v>
      </c>
      <c r="I9" s="36">
        <v>3.2</v>
      </c>
      <c r="J9" s="36">
        <v>3.6</v>
      </c>
      <c r="K9" s="42">
        <f t="shared" si="1"/>
        <v>3.3999999999999995</v>
      </c>
      <c r="L9" s="25">
        <f t="shared" si="2"/>
        <v>6.6000000000000005</v>
      </c>
      <c r="M9" s="36">
        <v>3.8</v>
      </c>
      <c r="N9" s="36">
        <v>3.8</v>
      </c>
      <c r="O9" s="36">
        <v>3.8</v>
      </c>
      <c r="P9" s="36">
        <v>3.8</v>
      </c>
      <c r="Q9" s="42">
        <f t="shared" si="3"/>
        <v>3.7999999999999994</v>
      </c>
      <c r="R9" s="25">
        <f t="shared" si="4"/>
        <v>6.2000000000000011</v>
      </c>
      <c r="S9" s="36">
        <v>0</v>
      </c>
      <c r="T9" s="20">
        <f t="shared" si="5"/>
        <v>19.300000000000004</v>
      </c>
      <c r="U9" s="15"/>
      <c r="V9" s="10"/>
      <c r="W9" s="9"/>
      <c r="X9" s="10"/>
      <c r="Y9" s="10"/>
      <c r="Z9" s="10"/>
      <c r="AA9" s="10"/>
      <c r="AB9" s="9"/>
      <c r="AC9" s="8"/>
      <c r="AD9" s="10"/>
      <c r="AE9" s="8"/>
      <c r="AF9" s="10"/>
      <c r="AG9" s="10"/>
      <c r="AH9" s="8"/>
      <c r="AI9" s="10"/>
      <c r="AJ9" s="10"/>
      <c r="AK9" s="8"/>
      <c r="AL9" s="8"/>
      <c r="AM9" s="10"/>
      <c r="AN9" s="10"/>
      <c r="AO9" s="10"/>
      <c r="AP9" s="10"/>
      <c r="AQ9" s="9"/>
      <c r="AR9" s="10"/>
      <c r="AS9" s="10"/>
      <c r="AT9" s="10"/>
      <c r="AU9" s="10"/>
      <c r="AV9" s="9"/>
      <c r="AW9" s="8"/>
      <c r="AX9" s="10"/>
      <c r="AY9" s="8"/>
      <c r="AZ9" s="8"/>
    </row>
    <row r="10" spans="1:52" ht="20.25" x14ac:dyDescent="0.25">
      <c r="A10" s="32">
        <v>6</v>
      </c>
      <c r="B10" s="33" t="s">
        <v>95</v>
      </c>
      <c r="C10" s="37" t="s">
        <v>45</v>
      </c>
      <c r="D10" s="35">
        <v>3.5</v>
      </c>
      <c r="E10" s="36">
        <v>2.8</v>
      </c>
      <c r="F10" s="25">
        <f t="shared" si="0"/>
        <v>6.3</v>
      </c>
      <c r="G10" s="36">
        <v>4.3</v>
      </c>
      <c r="H10" s="36">
        <v>3.8</v>
      </c>
      <c r="I10" s="36">
        <v>4.3</v>
      </c>
      <c r="J10" s="36">
        <v>3.8</v>
      </c>
      <c r="K10" s="42">
        <f t="shared" si="1"/>
        <v>4.0499999999999989</v>
      </c>
      <c r="L10" s="25">
        <f t="shared" si="2"/>
        <v>5.9500000000000011</v>
      </c>
      <c r="M10" s="36">
        <v>3.8</v>
      </c>
      <c r="N10" s="36">
        <v>3.8</v>
      </c>
      <c r="O10" s="36">
        <v>3.8</v>
      </c>
      <c r="P10" s="36">
        <v>3.8</v>
      </c>
      <c r="Q10" s="42">
        <f t="shared" si="3"/>
        <v>3.7999999999999994</v>
      </c>
      <c r="R10" s="25">
        <f t="shared" si="4"/>
        <v>6.2000000000000011</v>
      </c>
      <c r="S10" s="36">
        <v>0</v>
      </c>
      <c r="T10" s="20">
        <f t="shared" si="5"/>
        <v>18.450000000000003</v>
      </c>
      <c r="U10" s="14"/>
      <c r="V10" s="10"/>
      <c r="W10" s="9"/>
      <c r="X10" s="10"/>
      <c r="Y10" s="10"/>
      <c r="Z10" s="10"/>
      <c r="AA10" s="10"/>
      <c r="AB10" s="9"/>
      <c r="AC10" s="8"/>
      <c r="AD10" s="10"/>
      <c r="AE10" s="8"/>
      <c r="AF10" s="10"/>
      <c r="AG10" s="10"/>
      <c r="AH10" s="8"/>
      <c r="AI10" s="10"/>
      <c r="AJ10" s="10"/>
      <c r="AK10" s="8"/>
      <c r="AL10" s="8"/>
      <c r="AM10" s="10"/>
      <c r="AN10" s="10"/>
      <c r="AO10" s="10"/>
      <c r="AP10" s="10"/>
      <c r="AQ10" s="9"/>
      <c r="AR10" s="10"/>
      <c r="AS10" s="10"/>
      <c r="AT10" s="10"/>
      <c r="AU10" s="10"/>
      <c r="AV10" s="9"/>
      <c r="AW10" s="8"/>
      <c r="AX10" s="10"/>
      <c r="AY10" s="8"/>
      <c r="AZ10" s="8"/>
    </row>
    <row r="11" spans="1:52" ht="20.25" x14ac:dyDescent="0.25">
      <c r="A11" s="32">
        <v>7</v>
      </c>
      <c r="B11" s="33" t="s">
        <v>78</v>
      </c>
      <c r="C11" s="37" t="s">
        <v>40</v>
      </c>
      <c r="D11" s="35">
        <v>3.1</v>
      </c>
      <c r="E11" s="36">
        <v>2</v>
      </c>
      <c r="F11" s="25">
        <f t="shared" si="0"/>
        <v>5.0999999999999996</v>
      </c>
      <c r="G11" s="36">
        <v>3</v>
      </c>
      <c r="H11" s="36">
        <v>3</v>
      </c>
      <c r="I11" s="36">
        <v>3</v>
      </c>
      <c r="J11" s="36">
        <v>3</v>
      </c>
      <c r="K11" s="42">
        <f t="shared" si="1"/>
        <v>3</v>
      </c>
      <c r="L11" s="25">
        <f t="shared" si="2"/>
        <v>7</v>
      </c>
      <c r="M11" s="36">
        <v>3.9</v>
      </c>
      <c r="N11" s="36">
        <v>3.8</v>
      </c>
      <c r="O11" s="36">
        <v>3.9</v>
      </c>
      <c r="P11" s="36">
        <v>3.8</v>
      </c>
      <c r="Q11" s="42">
        <f t="shared" si="3"/>
        <v>3.8499999999999988</v>
      </c>
      <c r="R11" s="25">
        <f t="shared" si="4"/>
        <v>6.1500000000000012</v>
      </c>
      <c r="S11" s="36">
        <v>0</v>
      </c>
      <c r="T11" s="20">
        <f t="shared" si="5"/>
        <v>18.25</v>
      </c>
      <c r="U11" s="14"/>
      <c r="V11" s="10"/>
      <c r="W11" s="9"/>
      <c r="X11" s="10"/>
      <c r="Y11" s="10"/>
      <c r="Z11" s="10"/>
      <c r="AA11" s="10"/>
      <c r="AB11" s="9"/>
      <c r="AC11" s="8"/>
      <c r="AD11" s="10"/>
      <c r="AE11" s="8"/>
      <c r="AF11" s="10"/>
      <c r="AG11" s="10"/>
      <c r="AH11" s="8"/>
      <c r="AI11" s="10"/>
      <c r="AJ11" s="10"/>
      <c r="AK11" s="8"/>
      <c r="AL11" s="8"/>
      <c r="AM11" s="10"/>
      <c r="AN11" s="10"/>
      <c r="AO11" s="10"/>
      <c r="AP11" s="10"/>
      <c r="AQ11" s="9"/>
      <c r="AR11" s="10"/>
      <c r="AS11" s="10"/>
      <c r="AT11" s="10"/>
      <c r="AU11" s="10"/>
      <c r="AV11" s="9"/>
      <c r="AW11" s="8"/>
      <c r="AX11" s="10"/>
      <c r="AY11" s="8"/>
      <c r="AZ11" s="8"/>
    </row>
    <row r="12" spans="1:52" ht="20.25" x14ac:dyDescent="0.25">
      <c r="A12" s="32">
        <v>8</v>
      </c>
      <c r="B12" s="33" t="s">
        <v>68</v>
      </c>
      <c r="C12" s="37" t="s">
        <v>32</v>
      </c>
      <c r="D12" s="35">
        <v>3.3</v>
      </c>
      <c r="E12" s="36">
        <v>2.2999999999999998</v>
      </c>
      <c r="F12" s="25">
        <f t="shared" si="0"/>
        <v>5.6</v>
      </c>
      <c r="G12" s="36">
        <v>3</v>
      </c>
      <c r="H12" s="36">
        <v>3.6</v>
      </c>
      <c r="I12" s="36">
        <v>3</v>
      </c>
      <c r="J12" s="36">
        <v>3.6</v>
      </c>
      <c r="K12" s="42">
        <f t="shared" si="1"/>
        <v>3.3</v>
      </c>
      <c r="L12" s="25">
        <f t="shared" si="2"/>
        <v>6.7</v>
      </c>
      <c r="M12" s="36">
        <v>4.0999999999999996</v>
      </c>
      <c r="N12" s="36">
        <v>4.4000000000000004</v>
      </c>
      <c r="O12" s="36">
        <v>4.0999999999999996</v>
      </c>
      <c r="P12" s="36">
        <v>4.4000000000000004</v>
      </c>
      <c r="Q12" s="42">
        <f t="shared" si="3"/>
        <v>4.25</v>
      </c>
      <c r="R12" s="25">
        <f t="shared" si="4"/>
        <v>5.75</v>
      </c>
      <c r="S12" s="36">
        <v>0</v>
      </c>
      <c r="T12" s="20">
        <f t="shared" si="5"/>
        <v>18.05</v>
      </c>
      <c r="U12" s="14"/>
      <c r="V12" s="10"/>
      <c r="W12" s="9"/>
      <c r="X12" s="10"/>
      <c r="Y12" s="10"/>
      <c r="Z12" s="10"/>
      <c r="AA12" s="10"/>
      <c r="AB12" s="9"/>
      <c r="AC12" s="8"/>
      <c r="AD12" s="10"/>
      <c r="AE12" s="8"/>
      <c r="AF12" s="10"/>
      <c r="AG12" s="10"/>
      <c r="AH12" s="8"/>
      <c r="AI12" s="10"/>
      <c r="AJ12" s="10"/>
      <c r="AK12" s="8"/>
      <c r="AL12" s="8"/>
      <c r="AM12" s="10"/>
      <c r="AN12" s="10"/>
      <c r="AO12" s="10"/>
      <c r="AP12" s="10"/>
      <c r="AQ12" s="9"/>
      <c r="AR12" s="10"/>
      <c r="AS12" s="10"/>
      <c r="AT12" s="10"/>
      <c r="AU12" s="10"/>
      <c r="AV12" s="9"/>
      <c r="AW12" s="8"/>
      <c r="AX12" s="10"/>
      <c r="AY12" s="8"/>
      <c r="AZ12" s="8"/>
    </row>
    <row r="13" spans="1:52" ht="20.25" x14ac:dyDescent="0.25">
      <c r="A13" s="32">
        <v>9</v>
      </c>
      <c r="B13" s="33" t="s">
        <v>85</v>
      </c>
      <c r="C13" s="37" t="s">
        <v>55</v>
      </c>
      <c r="D13" s="35">
        <v>3</v>
      </c>
      <c r="E13" s="36">
        <v>2.6</v>
      </c>
      <c r="F13" s="25">
        <f t="shared" si="0"/>
        <v>5.6</v>
      </c>
      <c r="G13" s="36">
        <v>3.3</v>
      </c>
      <c r="H13" s="36">
        <v>4.4000000000000004</v>
      </c>
      <c r="I13" s="36">
        <v>3.3</v>
      </c>
      <c r="J13" s="36">
        <v>4.4000000000000004</v>
      </c>
      <c r="K13" s="42">
        <f t="shared" si="1"/>
        <v>3.8500000000000005</v>
      </c>
      <c r="L13" s="25">
        <f t="shared" si="2"/>
        <v>6.1499999999999995</v>
      </c>
      <c r="M13" s="36">
        <v>4.4000000000000004</v>
      </c>
      <c r="N13" s="36">
        <v>4.2</v>
      </c>
      <c r="O13" s="36">
        <v>4.4000000000000004</v>
      </c>
      <c r="P13" s="36">
        <v>4.2</v>
      </c>
      <c r="Q13" s="42">
        <f t="shared" si="3"/>
        <v>4.3000000000000016</v>
      </c>
      <c r="R13" s="25">
        <f t="shared" si="4"/>
        <v>5.6999999999999984</v>
      </c>
      <c r="S13" s="36">
        <v>0</v>
      </c>
      <c r="T13" s="20">
        <f t="shared" si="5"/>
        <v>17.45</v>
      </c>
      <c r="U13" s="14"/>
      <c r="V13" s="10"/>
      <c r="W13" s="9"/>
      <c r="X13" s="10"/>
      <c r="Y13" s="10"/>
      <c r="Z13" s="10"/>
      <c r="AA13" s="10"/>
      <c r="AB13" s="9"/>
      <c r="AC13" s="8"/>
      <c r="AD13" s="10"/>
      <c r="AE13" s="8"/>
      <c r="AF13" s="10"/>
      <c r="AG13" s="10"/>
      <c r="AH13" s="8"/>
      <c r="AI13" s="10"/>
      <c r="AJ13" s="10"/>
      <c r="AK13" s="8"/>
      <c r="AL13" s="8"/>
      <c r="AM13" s="10"/>
      <c r="AN13" s="10"/>
      <c r="AO13" s="10"/>
      <c r="AP13" s="10"/>
      <c r="AQ13" s="9"/>
      <c r="AR13" s="10"/>
      <c r="AS13" s="10"/>
      <c r="AT13" s="10"/>
      <c r="AU13" s="10"/>
      <c r="AV13" s="9"/>
      <c r="AW13" s="8"/>
      <c r="AX13" s="10"/>
      <c r="AY13" s="8"/>
      <c r="AZ13" s="8"/>
    </row>
    <row r="14" spans="1:52" ht="20.25" x14ac:dyDescent="0.25">
      <c r="A14" s="32">
        <v>10</v>
      </c>
      <c r="B14" s="33" t="s">
        <v>82</v>
      </c>
      <c r="C14" s="37" t="s">
        <v>44</v>
      </c>
      <c r="D14" s="35">
        <v>2.9</v>
      </c>
      <c r="E14" s="36">
        <v>2</v>
      </c>
      <c r="F14" s="25">
        <f t="shared" si="0"/>
        <v>4.9000000000000004</v>
      </c>
      <c r="G14" s="36">
        <v>3.5</v>
      </c>
      <c r="H14" s="36">
        <v>3.2</v>
      </c>
      <c r="I14" s="36">
        <v>3.5</v>
      </c>
      <c r="J14" s="36">
        <v>3.2</v>
      </c>
      <c r="K14" s="42">
        <f t="shared" si="1"/>
        <v>3.3499999999999996</v>
      </c>
      <c r="L14" s="25">
        <f t="shared" si="2"/>
        <v>6.65</v>
      </c>
      <c r="M14" s="36">
        <v>4.4000000000000004</v>
      </c>
      <c r="N14" s="36">
        <v>4.2</v>
      </c>
      <c r="O14" s="36">
        <v>4.4000000000000004</v>
      </c>
      <c r="P14" s="36">
        <v>4.2</v>
      </c>
      <c r="Q14" s="42">
        <f t="shared" si="3"/>
        <v>4.3000000000000016</v>
      </c>
      <c r="R14" s="25">
        <f t="shared" si="4"/>
        <v>5.6999999999999984</v>
      </c>
      <c r="S14" s="36">
        <v>0</v>
      </c>
      <c r="T14" s="20">
        <f t="shared" si="5"/>
        <v>17.25</v>
      </c>
      <c r="U14" s="14"/>
      <c r="V14" s="10"/>
      <c r="W14" s="9"/>
      <c r="X14" s="10"/>
      <c r="Y14" s="10"/>
      <c r="Z14" s="10"/>
      <c r="AA14" s="10"/>
      <c r="AB14" s="9"/>
      <c r="AC14" s="8"/>
      <c r="AD14" s="10"/>
      <c r="AE14" s="8"/>
      <c r="AF14" s="10"/>
      <c r="AG14" s="10"/>
      <c r="AH14" s="8"/>
      <c r="AI14" s="10"/>
      <c r="AJ14" s="10"/>
      <c r="AK14" s="8"/>
      <c r="AL14" s="8"/>
      <c r="AM14" s="10"/>
      <c r="AN14" s="10"/>
      <c r="AO14" s="10"/>
      <c r="AP14" s="10"/>
      <c r="AQ14" s="9"/>
      <c r="AR14" s="10"/>
      <c r="AS14" s="10"/>
      <c r="AT14" s="10"/>
      <c r="AU14" s="10"/>
      <c r="AV14" s="9"/>
      <c r="AW14" s="8"/>
      <c r="AX14" s="10"/>
      <c r="AY14" s="8"/>
      <c r="AZ14" s="8"/>
    </row>
    <row r="15" spans="1:52" ht="20.25" x14ac:dyDescent="0.25">
      <c r="A15" s="32">
        <v>11</v>
      </c>
      <c r="B15" s="33" t="s">
        <v>73</v>
      </c>
      <c r="C15" s="37" t="s">
        <v>23</v>
      </c>
      <c r="D15" s="35">
        <v>3</v>
      </c>
      <c r="E15" s="36">
        <v>2.7</v>
      </c>
      <c r="F15" s="25">
        <f t="shared" si="0"/>
        <v>5.7</v>
      </c>
      <c r="G15" s="36">
        <v>4</v>
      </c>
      <c r="H15" s="36">
        <v>3.9</v>
      </c>
      <c r="I15" s="36">
        <v>4</v>
      </c>
      <c r="J15" s="36">
        <v>3.9</v>
      </c>
      <c r="K15" s="42">
        <f t="shared" si="1"/>
        <v>3.95</v>
      </c>
      <c r="L15" s="25">
        <f t="shared" si="2"/>
        <v>6.05</v>
      </c>
      <c r="M15" s="36">
        <v>5</v>
      </c>
      <c r="N15" s="36">
        <v>4.4000000000000004</v>
      </c>
      <c r="O15" s="36">
        <v>5</v>
      </c>
      <c r="P15" s="36">
        <v>4.4000000000000004</v>
      </c>
      <c r="Q15" s="42">
        <f t="shared" si="3"/>
        <v>4.7</v>
      </c>
      <c r="R15" s="25">
        <f t="shared" si="4"/>
        <v>5.3</v>
      </c>
      <c r="S15" s="36">
        <v>0</v>
      </c>
      <c r="T15" s="20">
        <f t="shared" si="5"/>
        <v>17.05</v>
      </c>
      <c r="U15" s="14"/>
      <c r="V15" s="10"/>
      <c r="W15" s="9"/>
      <c r="X15" s="10"/>
      <c r="Y15" s="10"/>
      <c r="Z15" s="10"/>
      <c r="AA15" s="10"/>
      <c r="AB15" s="9"/>
      <c r="AC15" s="8"/>
      <c r="AD15" s="10"/>
      <c r="AE15" s="8"/>
      <c r="AF15" s="10"/>
      <c r="AG15" s="10"/>
      <c r="AH15" s="8"/>
      <c r="AI15" s="10"/>
      <c r="AJ15" s="10"/>
      <c r="AK15" s="8"/>
      <c r="AL15" s="8"/>
      <c r="AM15" s="10"/>
      <c r="AN15" s="10"/>
      <c r="AO15" s="10"/>
      <c r="AP15" s="10"/>
      <c r="AQ15" s="9"/>
      <c r="AR15" s="10"/>
      <c r="AS15" s="10"/>
      <c r="AT15" s="10"/>
      <c r="AU15" s="10"/>
      <c r="AV15" s="9"/>
      <c r="AW15" s="8"/>
      <c r="AX15" s="10"/>
      <c r="AY15" s="8"/>
      <c r="AZ15" s="8"/>
    </row>
    <row r="16" spans="1:52" ht="20.25" x14ac:dyDescent="0.25">
      <c r="A16" s="32">
        <v>12</v>
      </c>
      <c r="B16" s="33" t="s">
        <v>93</v>
      </c>
      <c r="C16" s="37" t="s">
        <v>32</v>
      </c>
      <c r="D16" s="35">
        <v>1.8</v>
      </c>
      <c r="E16" s="36">
        <v>2.6</v>
      </c>
      <c r="F16" s="25">
        <f t="shared" si="0"/>
        <v>4.4000000000000004</v>
      </c>
      <c r="G16" s="36">
        <v>3.1</v>
      </c>
      <c r="H16" s="36">
        <v>3.6</v>
      </c>
      <c r="I16" s="36">
        <v>3.1</v>
      </c>
      <c r="J16" s="36">
        <v>3.6</v>
      </c>
      <c r="K16" s="42">
        <f t="shared" si="1"/>
        <v>3.3500000000000005</v>
      </c>
      <c r="L16" s="25">
        <f t="shared" si="2"/>
        <v>6.6499999999999995</v>
      </c>
      <c r="M16" s="36">
        <v>4.0999999999999996</v>
      </c>
      <c r="N16" s="36">
        <v>3.9</v>
      </c>
      <c r="O16" s="36">
        <v>4.0999999999999996</v>
      </c>
      <c r="P16" s="36">
        <v>3.9</v>
      </c>
      <c r="Q16" s="42">
        <f t="shared" si="3"/>
        <v>4</v>
      </c>
      <c r="R16" s="25">
        <f t="shared" si="4"/>
        <v>6</v>
      </c>
      <c r="S16" s="36">
        <v>0</v>
      </c>
      <c r="T16" s="20">
        <f t="shared" si="5"/>
        <v>17.05</v>
      </c>
      <c r="U16" s="14"/>
      <c r="V16" s="10"/>
      <c r="W16" s="9"/>
      <c r="X16" s="10"/>
      <c r="Y16" s="10"/>
      <c r="Z16" s="10"/>
      <c r="AA16" s="10"/>
      <c r="AB16" s="9"/>
      <c r="AC16" s="8"/>
      <c r="AD16" s="10"/>
      <c r="AE16" s="8"/>
      <c r="AF16" s="10"/>
      <c r="AG16" s="10"/>
      <c r="AH16" s="8"/>
      <c r="AI16" s="10"/>
      <c r="AJ16" s="10"/>
      <c r="AK16" s="8"/>
      <c r="AL16" s="8"/>
      <c r="AM16" s="10"/>
      <c r="AN16" s="10"/>
      <c r="AO16" s="10"/>
      <c r="AP16" s="10"/>
      <c r="AQ16" s="9"/>
      <c r="AR16" s="10"/>
      <c r="AS16" s="10"/>
      <c r="AT16" s="10"/>
      <c r="AU16" s="10"/>
      <c r="AV16" s="9"/>
      <c r="AW16" s="8"/>
      <c r="AX16" s="10"/>
      <c r="AY16" s="8"/>
      <c r="AZ16" s="8"/>
    </row>
    <row r="17" spans="1:52" ht="20.25" x14ac:dyDescent="0.25">
      <c r="A17" s="32">
        <v>13</v>
      </c>
      <c r="B17" s="33" t="s">
        <v>71</v>
      </c>
      <c r="C17" s="37" t="s">
        <v>42</v>
      </c>
      <c r="D17" s="35">
        <v>3.1</v>
      </c>
      <c r="E17" s="36">
        <v>3.1</v>
      </c>
      <c r="F17" s="25">
        <f t="shared" si="0"/>
        <v>6.2</v>
      </c>
      <c r="G17" s="36">
        <v>4.4000000000000004</v>
      </c>
      <c r="H17" s="36">
        <v>3.6</v>
      </c>
      <c r="I17" s="36">
        <v>4.4000000000000004</v>
      </c>
      <c r="J17" s="36">
        <v>3.6</v>
      </c>
      <c r="K17" s="42">
        <f t="shared" si="1"/>
        <v>4</v>
      </c>
      <c r="L17" s="25">
        <f t="shared" si="2"/>
        <v>6</v>
      </c>
      <c r="M17" s="36">
        <v>4.7</v>
      </c>
      <c r="N17" s="36">
        <v>5.7</v>
      </c>
      <c r="O17" s="36">
        <v>4.7</v>
      </c>
      <c r="P17" s="36">
        <v>5.7</v>
      </c>
      <c r="Q17" s="42">
        <f t="shared" si="3"/>
        <v>5.2000000000000011</v>
      </c>
      <c r="R17" s="25">
        <f t="shared" si="4"/>
        <v>4.7999999999999989</v>
      </c>
      <c r="S17" s="36">
        <v>0</v>
      </c>
      <c r="T17" s="20">
        <f t="shared" si="5"/>
        <v>17</v>
      </c>
      <c r="U17" s="14"/>
      <c r="V17" s="10"/>
      <c r="W17" s="9"/>
      <c r="X17" s="10"/>
      <c r="Y17" s="10"/>
      <c r="Z17" s="10"/>
      <c r="AA17" s="10"/>
      <c r="AB17" s="9"/>
      <c r="AC17" s="8"/>
      <c r="AD17" s="10"/>
      <c r="AE17" s="8"/>
      <c r="AF17" s="10"/>
      <c r="AG17" s="10"/>
      <c r="AH17" s="8"/>
      <c r="AI17" s="10"/>
      <c r="AJ17" s="10"/>
      <c r="AK17" s="8"/>
      <c r="AL17" s="8"/>
      <c r="AM17" s="10"/>
      <c r="AN17" s="10"/>
      <c r="AO17" s="10"/>
      <c r="AP17" s="10"/>
      <c r="AQ17" s="9"/>
      <c r="AR17" s="10"/>
      <c r="AS17" s="10"/>
      <c r="AT17" s="10"/>
      <c r="AU17" s="10"/>
      <c r="AV17" s="9"/>
      <c r="AW17" s="8"/>
      <c r="AX17" s="10"/>
      <c r="AY17" s="8"/>
      <c r="AZ17" s="8"/>
    </row>
    <row r="18" spans="1:52" ht="20.25" x14ac:dyDescent="0.25">
      <c r="A18" s="32">
        <v>14</v>
      </c>
      <c r="B18" s="33" t="s">
        <v>67</v>
      </c>
      <c r="C18" s="37" t="s">
        <v>41</v>
      </c>
      <c r="D18" s="35">
        <v>2.5</v>
      </c>
      <c r="E18" s="36">
        <v>3.1</v>
      </c>
      <c r="F18" s="25">
        <f t="shared" si="0"/>
        <v>5.6</v>
      </c>
      <c r="G18" s="36">
        <v>4</v>
      </c>
      <c r="H18" s="36">
        <v>4.8</v>
      </c>
      <c r="I18" s="36">
        <v>4</v>
      </c>
      <c r="J18" s="36">
        <v>4.8</v>
      </c>
      <c r="K18" s="42">
        <f t="shared" si="1"/>
        <v>4.4000000000000004</v>
      </c>
      <c r="L18" s="25">
        <f t="shared" si="2"/>
        <v>5.6</v>
      </c>
      <c r="M18" s="36">
        <v>3.7</v>
      </c>
      <c r="N18" s="36">
        <v>5.2</v>
      </c>
      <c r="O18" s="36">
        <v>3.7</v>
      </c>
      <c r="P18" s="36">
        <v>5.2</v>
      </c>
      <c r="Q18" s="42">
        <f t="shared" si="3"/>
        <v>4.4500000000000011</v>
      </c>
      <c r="R18" s="25">
        <f t="shared" si="4"/>
        <v>5.5499999999999989</v>
      </c>
      <c r="S18" s="36">
        <v>0</v>
      </c>
      <c r="T18" s="20">
        <f t="shared" si="5"/>
        <v>16.75</v>
      </c>
      <c r="U18" s="14"/>
      <c r="V18" s="10"/>
      <c r="W18" s="9"/>
      <c r="X18" s="10"/>
      <c r="Y18" s="10"/>
      <c r="Z18" s="10"/>
      <c r="AA18" s="10"/>
      <c r="AB18" s="9"/>
      <c r="AC18" s="8"/>
      <c r="AD18" s="10"/>
      <c r="AE18" s="8"/>
      <c r="AF18" s="10"/>
      <c r="AG18" s="10"/>
      <c r="AH18" s="8"/>
      <c r="AI18" s="10"/>
      <c r="AJ18" s="10"/>
      <c r="AK18" s="8"/>
      <c r="AL18" s="8"/>
      <c r="AM18" s="10"/>
      <c r="AN18" s="10"/>
      <c r="AO18" s="10"/>
      <c r="AP18" s="10"/>
      <c r="AQ18" s="9"/>
      <c r="AR18" s="10"/>
      <c r="AS18" s="10"/>
      <c r="AT18" s="10"/>
      <c r="AU18" s="10"/>
      <c r="AV18" s="9"/>
      <c r="AW18" s="8"/>
      <c r="AX18" s="10"/>
      <c r="AY18" s="8"/>
      <c r="AZ18" s="8"/>
    </row>
    <row r="19" spans="1:52" ht="20.25" x14ac:dyDescent="0.25">
      <c r="A19" s="32">
        <v>15</v>
      </c>
      <c r="B19" s="33" t="s">
        <v>91</v>
      </c>
      <c r="C19" s="37" t="s">
        <v>54</v>
      </c>
      <c r="D19" s="35">
        <v>2.4</v>
      </c>
      <c r="E19" s="36">
        <v>2.8</v>
      </c>
      <c r="F19" s="25">
        <f t="shared" si="0"/>
        <v>5.1999999999999993</v>
      </c>
      <c r="G19" s="36">
        <v>4.7</v>
      </c>
      <c r="H19" s="36">
        <v>4</v>
      </c>
      <c r="I19" s="36">
        <v>4.7</v>
      </c>
      <c r="J19" s="36">
        <v>4</v>
      </c>
      <c r="K19" s="42">
        <f t="shared" si="1"/>
        <v>4.3499999999999996</v>
      </c>
      <c r="L19" s="25">
        <f t="shared" si="2"/>
        <v>5.65</v>
      </c>
      <c r="M19" s="36">
        <v>4.5</v>
      </c>
      <c r="N19" s="36">
        <v>4.2</v>
      </c>
      <c r="O19" s="36">
        <v>4.5</v>
      </c>
      <c r="P19" s="36">
        <v>4.2</v>
      </c>
      <c r="Q19" s="42">
        <f t="shared" si="3"/>
        <v>4.3499999999999996</v>
      </c>
      <c r="R19" s="25">
        <f t="shared" si="4"/>
        <v>5.65</v>
      </c>
      <c r="S19" s="36">
        <v>0</v>
      </c>
      <c r="T19" s="20">
        <f t="shared" si="5"/>
        <v>16.5</v>
      </c>
      <c r="U19" s="14"/>
      <c r="V19" s="10"/>
      <c r="W19" s="9"/>
      <c r="X19" s="10"/>
      <c r="Y19" s="10"/>
      <c r="Z19" s="10"/>
      <c r="AA19" s="10"/>
      <c r="AB19" s="9"/>
      <c r="AC19" s="8"/>
      <c r="AD19" s="10"/>
      <c r="AE19" s="8"/>
      <c r="AF19" s="10"/>
      <c r="AG19" s="10"/>
      <c r="AH19" s="8"/>
      <c r="AI19" s="10"/>
      <c r="AJ19" s="10"/>
      <c r="AK19" s="8"/>
      <c r="AL19" s="8"/>
      <c r="AM19" s="10"/>
      <c r="AN19" s="10"/>
      <c r="AO19" s="10"/>
      <c r="AP19" s="10"/>
      <c r="AQ19" s="9"/>
      <c r="AR19" s="10"/>
      <c r="AS19" s="10"/>
      <c r="AT19" s="10"/>
      <c r="AU19" s="10"/>
      <c r="AV19" s="9"/>
      <c r="AW19" s="8"/>
      <c r="AX19" s="10"/>
      <c r="AY19" s="8"/>
      <c r="AZ19" s="8"/>
    </row>
    <row r="20" spans="1:52" ht="20.25" x14ac:dyDescent="0.25">
      <c r="A20" s="32">
        <v>16</v>
      </c>
      <c r="B20" s="33" t="s">
        <v>86</v>
      </c>
      <c r="C20" s="37" t="s">
        <v>44</v>
      </c>
      <c r="D20" s="35">
        <v>1.9</v>
      </c>
      <c r="E20" s="36">
        <v>2.4</v>
      </c>
      <c r="F20" s="25">
        <f t="shared" si="0"/>
        <v>4.3</v>
      </c>
      <c r="G20" s="36">
        <v>3.4</v>
      </c>
      <c r="H20" s="36">
        <v>3.9</v>
      </c>
      <c r="I20" s="36">
        <v>3.4</v>
      </c>
      <c r="J20" s="36">
        <v>3.9</v>
      </c>
      <c r="K20" s="42">
        <f t="shared" si="1"/>
        <v>3.6499999999999995</v>
      </c>
      <c r="L20" s="25">
        <f t="shared" si="2"/>
        <v>6.3500000000000005</v>
      </c>
      <c r="M20" s="36">
        <v>4.5999999999999996</v>
      </c>
      <c r="N20" s="36">
        <v>4</v>
      </c>
      <c r="O20" s="36">
        <v>4.5999999999999996</v>
      </c>
      <c r="P20" s="36">
        <v>4</v>
      </c>
      <c r="Q20" s="42">
        <f t="shared" si="3"/>
        <v>4.3</v>
      </c>
      <c r="R20" s="25">
        <f t="shared" si="4"/>
        <v>5.7</v>
      </c>
      <c r="S20" s="36">
        <v>0</v>
      </c>
      <c r="T20" s="20">
        <f t="shared" si="5"/>
        <v>16.350000000000001</v>
      </c>
      <c r="U20" s="14"/>
      <c r="V20" s="10"/>
      <c r="W20" s="9"/>
      <c r="X20" s="10"/>
      <c r="Y20" s="10"/>
      <c r="Z20" s="10"/>
      <c r="AA20" s="10"/>
      <c r="AB20" s="9"/>
      <c r="AC20" s="8"/>
      <c r="AD20" s="10"/>
      <c r="AE20" s="8"/>
      <c r="AF20" s="10"/>
      <c r="AG20" s="10"/>
      <c r="AH20" s="8"/>
      <c r="AI20" s="10"/>
      <c r="AJ20" s="10"/>
      <c r="AK20" s="8"/>
      <c r="AL20" s="8"/>
      <c r="AM20" s="10"/>
      <c r="AN20" s="10"/>
      <c r="AO20" s="10"/>
      <c r="AP20" s="10"/>
      <c r="AQ20" s="9"/>
      <c r="AR20" s="10"/>
      <c r="AS20" s="10"/>
      <c r="AT20" s="10"/>
      <c r="AU20" s="10"/>
      <c r="AV20" s="9"/>
      <c r="AW20" s="8"/>
      <c r="AX20" s="10"/>
      <c r="AY20" s="8"/>
      <c r="AZ20" s="8"/>
    </row>
    <row r="21" spans="1:52" ht="20.25" x14ac:dyDescent="0.25">
      <c r="A21" s="32">
        <v>17</v>
      </c>
      <c r="B21" s="33" t="s">
        <v>90</v>
      </c>
      <c r="C21" s="37" t="s">
        <v>43</v>
      </c>
      <c r="D21" s="35">
        <v>2.7</v>
      </c>
      <c r="E21" s="36">
        <v>2.2999999999999998</v>
      </c>
      <c r="F21" s="25">
        <f t="shared" si="0"/>
        <v>5</v>
      </c>
      <c r="G21" s="36">
        <v>4.8</v>
      </c>
      <c r="H21" s="36">
        <v>4.2</v>
      </c>
      <c r="I21" s="36">
        <v>4.8</v>
      </c>
      <c r="J21" s="36">
        <v>4.2</v>
      </c>
      <c r="K21" s="42">
        <f t="shared" si="1"/>
        <v>4.5</v>
      </c>
      <c r="L21" s="25">
        <f t="shared" si="2"/>
        <v>5.5</v>
      </c>
      <c r="M21" s="36">
        <v>4</v>
      </c>
      <c r="N21" s="36">
        <v>4.4000000000000004</v>
      </c>
      <c r="O21" s="36">
        <v>4</v>
      </c>
      <c r="P21" s="36">
        <v>4.4000000000000004</v>
      </c>
      <c r="Q21" s="42">
        <f t="shared" si="3"/>
        <v>4.2</v>
      </c>
      <c r="R21" s="25">
        <f t="shared" si="4"/>
        <v>5.8</v>
      </c>
      <c r="S21" s="36">
        <v>0</v>
      </c>
      <c r="T21" s="20">
        <f t="shared" si="5"/>
        <v>16.3</v>
      </c>
      <c r="U21" s="16"/>
    </row>
    <row r="22" spans="1:52" ht="20.25" x14ac:dyDescent="0.25">
      <c r="A22" s="32">
        <v>18</v>
      </c>
      <c r="B22" s="33" t="s">
        <v>98</v>
      </c>
      <c r="C22" s="37" t="s">
        <v>53</v>
      </c>
      <c r="D22" s="35">
        <v>3.5</v>
      </c>
      <c r="E22" s="36">
        <v>2</v>
      </c>
      <c r="F22" s="25">
        <f t="shared" si="0"/>
        <v>5.5</v>
      </c>
      <c r="G22" s="36">
        <v>4.7</v>
      </c>
      <c r="H22" s="36">
        <v>5.4</v>
      </c>
      <c r="I22" s="36">
        <v>4.7</v>
      </c>
      <c r="J22" s="36">
        <v>5.4</v>
      </c>
      <c r="K22" s="42">
        <f t="shared" si="1"/>
        <v>5.0500000000000016</v>
      </c>
      <c r="L22" s="25">
        <f t="shared" si="2"/>
        <v>4.9499999999999984</v>
      </c>
      <c r="M22" s="36">
        <v>5</v>
      </c>
      <c r="N22" s="36">
        <v>4.9000000000000004</v>
      </c>
      <c r="O22" s="36">
        <v>5</v>
      </c>
      <c r="P22" s="36">
        <v>4.9000000000000004</v>
      </c>
      <c r="Q22" s="42">
        <f t="shared" si="3"/>
        <v>4.95</v>
      </c>
      <c r="R22" s="25">
        <f t="shared" si="4"/>
        <v>5.05</v>
      </c>
      <c r="S22" s="36">
        <v>0</v>
      </c>
      <c r="T22" s="20">
        <f t="shared" si="5"/>
        <v>15.5</v>
      </c>
      <c r="U22" s="16"/>
    </row>
    <row r="23" spans="1:52" ht="20.25" x14ac:dyDescent="0.25">
      <c r="A23" s="32">
        <v>19</v>
      </c>
      <c r="B23" s="33" t="s">
        <v>69</v>
      </c>
      <c r="C23" s="37" t="s">
        <v>55</v>
      </c>
      <c r="D23" s="35">
        <v>1.9</v>
      </c>
      <c r="E23" s="36">
        <v>2.4</v>
      </c>
      <c r="F23" s="25">
        <f t="shared" si="0"/>
        <v>4.3</v>
      </c>
      <c r="G23" s="36">
        <v>5</v>
      </c>
      <c r="H23" s="36">
        <v>4.2</v>
      </c>
      <c r="I23" s="36">
        <v>5</v>
      </c>
      <c r="J23" s="36">
        <v>4.2</v>
      </c>
      <c r="K23" s="42">
        <f t="shared" si="1"/>
        <v>4.5999999999999996</v>
      </c>
      <c r="L23" s="25">
        <f t="shared" si="2"/>
        <v>5.4</v>
      </c>
      <c r="M23" s="36">
        <v>4.5</v>
      </c>
      <c r="N23" s="36">
        <v>4.2</v>
      </c>
      <c r="O23" s="36">
        <v>4.5</v>
      </c>
      <c r="P23" s="36">
        <v>4.2</v>
      </c>
      <c r="Q23" s="42">
        <f t="shared" si="3"/>
        <v>4.3499999999999996</v>
      </c>
      <c r="R23" s="25">
        <f t="shared" si="4"/>
        <v>5.65</v>
      </c>
      <c r="S23" s="36">
        <v>0</v>
      </c>
      <c r="T23" s="20">
        <f t="shared" si="5"/>
        <v>15.35</v>
      </c>
      <c r="U23" s="16"/>
    </row>
    <row r="24" spans="1:52" ht="20.25" x14ac:dyDescent="0.25">
      <c r="A24" s="32">
        <v>20</v>
      </c>
      <c r="B24" s="33" t="s">
        <v>94</v>
      </c>
      <c r="C24" s="37" t="s">
        <v>33</v>
      </c>
      <c r="D24" s="35">
        <v>2.4</v>
      </c>
      <c r="E24" s="36">
        <v>2.4</v>
      </c>
      <c r="F24" s="25">
        <f t="shared" si="0"/>
        <v>4.8</v>
      </c>
      <c r="G24" s="36">
        <v>4.8</v>
      </c>
      <c r="H24" s="36">
        <v>5.2</v>
      </c>
      <c r="I24" s="36">
        <v>4.8</v>
      </c>
      <c r="J24" s="36">
        <v>5.2</v>
      </c>
      <c r="K24" s="42">
        <f t="shared" si="1"/>
        <v>5</v>
      </c>
      <c r="L24" s="25">
        <f t="shared" si="2"/>
        <v>5</v>
      </c>
      <c r="M24" s="36">
        <v>5.3</v>
      </c>
      <c r="N24" s="36">
        <v>4.7</v>
      </c>
      <c r="O24" s="36">
        <v>5.3</v>
      </c>
      <c r="P24" s="36">
        <v>4.7</v>
      </c>
      <c r="Q24" s="42">
        <f t="shared" si="3"/>
        <v>5</v>
      </c>
      <c r="R24" s="25">
        <f t="shared" si="4"/>
        <v>5</v>
      </c>
      <c r="S24" s="36">
        <v>0</v>
      </c>
      <c r="T24" s="20">
        <f t="shared" si="5"/>
        <v>14.8</v>
      </c>
      <c r="U24" s="16"/>
    </row>
    <row r="25" spans="1:52" ht="20.25" x14ac:dyDescent="0.25">
      <c r="A25" s="32">
        <v>21</v>
      </c>
      <c r="B25" s="33" t="s">
        <v>76</v>
      </c>
      <c r="C25" s="37" t="s">
        <v>49</v>
      </c>
      <c r="D25" s="35">
        <v>1.5</v>
      </c>
      <c r="E25" s="36">
        <v>2.2000000000000002</v>
      </c>
      <c r="F25" s="25">
        <f t="shared" si="0"/>
        <v>3.7</v>
      </c>
      <c r="G25" s="36">
        <v>4.8</v>
      </c>
      <c r="H25" s="36">
        <v>4.5</v>
      </c>
      <c r="I25" s="36">
        <v>4.8</v>
      </c>
      <c r="J25" s="36">
        <v>4.5</v>
      </c>
      <c r="K25" s="42">
        <f t="shared" si="1"/>
        <v>4.6500000000000004</v>
      </c>
      <c r="L25" s="25">
        <f t="shared" si="2"/>
        <v>5.35</v>
      </c>
      <c r="M25" s="36">
        <v>4.8</v>
      </c>
      <c r="N25" s="36">
        <v>4.5999999999999996</v>
      </c>
      <c r="O25" s="36">
        <v>4.8</v>
      </c>
      <c r="P25" s="36">
        <v>4.5999999999999996</v>
      </c>
      <c r="Q25" s="42">
        <f t="shared" si="3"/>
        <v>4.6999999999999993</v>
      </c>
      <c r="R25" s="25">
        <f t="shared" si="4"/>
        <v>5.3000000000000007</v>
      </c>
      <c r="S25" s="36">
        <v>0</v>
      </c>
      <c r="T25" s="20">
        <f t="shared" si="5"/>
        <v>14.350000000000001</v>
      </c>
      <c r="U25" s="16"/>
    </row>
    <row r="26" spans="1:52" ht="20.25" x14ac:dyDescent="0.25">
      <c r="A26" s="32">
        <v>22</v>
      </c>
      <c r="B26" s="33" t="s">
        <v>97</v>
      </c>
      <c r="C26" s="37" t="s">
        <v>46</v>
      </c>
      <c r="D26" s="35">
        <v>1.7</v>
      </c>
      <c r="E26" s="36">
        <v>1.5</v>
      </c>
      <c r="F26" s="25">
        <f t="shared" si="0"/>
        <v>3.2</v>
      </c>
      <c r="G26" s="36">
        <v>4.0999999999999996</v>
      </c>
      <c r="H26" s="36">
        <v>5</v>
      </c>
      <c r="I26" s="36">
        <v>4.0999999999999996</v>
      </c>
      <c r="J26" s="36">
        <v>5</v>
      </c>
      <c r="K26" s="42">
        <f t="shared" si="1"/>
        <v>4.55</v>
      </c>
      <c r="L26" s="25">
        <f t="shared" si="2"/>
        <v>5.45</v>
      </c>
      <c r="M26" s="36">
        <v>4.2</v>
      </c>
      <c r="N26" s="36">
        <v>4.5</v>
      </c>
      <c r="O26" s="36">
        <v>4.2</v>
      </c>
      <c r="P26" s="36">
        <v>4.5</v>
      </c>
      <c r="Q26" s="42">
        <f t="shared" si="3"/>
        <v>4.3499999999999996</v>
      </c>
      <c r="R26" s="25">
        <f t="shared" si="4"/>
        <v>5.65</v>
      </c>
      <c r="S26" s="36">
        <v>0</v>
      </c>
      <c r="T26" s="20">
        <f t="shared" si="5"/>
        <v>14.3</v>
      </c>
      <c r="U26" s="16"/>
    </row>
    <row r="27" spans="1:52" ht="20.25" x14ac:dyDescent="0.25">
      <c r="A27" s="32">
        <v>23</v>
      </c>
      <c r="B27" s="33" t="s">
        <v>72</v>
      </c>
      <c r="C27" s="37" t="s">
        <v>56</v>
      </c>
      <c r="D27" s="35">
        <v>1.5</v>
      </c>
      <c r="E27" s="36">
        <v>1.8</v>
      </c>
      <c r="F27" s="25">
        <f t="shared" si="0"/>
        <v>3.3</v>
      </c>
      <c r="G27" s="36">
        <v>4.5999999999999996</v>
      </c>
      <c r="H27" s="36">
        <v>4.4000000000000004</v>
      </c>
      <c r="I27" s="36">
        <v>4.5999999999999996</v>
      </c>
      <c r="J27" s="36">
        <v>4.4000000000000004</v>
      </c>
      <c r="K27" s="42">
        <f t="shared" si="1"/>
        <v>4.5</v>
      </c>
      <c r="L27" s="25">
        <f t="shared" si="2"/>
        <v>5.5</v>
      </c>
      <c r="M27" s="36">
        <v>4.5999999999999996</v>
      </c>
      <c r="N27" s="36">
        <v>4.5</v>
      </c>
      <c r="O27" s="36">
        <v>4.5999999999999996</v>
      </c>
      <c r="P27" s="36">
        <v>4.5</v>
      </c>
      <c r="Q27" s="42">
        <f t="shared" si="3"/>
        <v>4.55</v>
      </c>
      <c r="R27" s="25">
        <f t="shared" si="4"/>
        <v>5.45</v>
      </c>
      <c r="S27" s="36">
        <v>0</v>
      </c>
      <c r="T27" s="20">
        <f t="shared" si="5"/>
        <v>14.25</v>
      </c>
      <c r="U27" s="16"/>
    </row>
    <row r="28" spans="1:52" ht="20.25" x14ac:dyDescent="0.25">
      <c r="A28" s="32">
        <v>24</v>
      </c>
      <c r="B28" s="33" t="s">
        <v>66</v>
      </c>
      <c r="C28" s="37" t="s">
        <v>39</v>
      </c>
      <c r="D28" s="35">
        <v>2.2000000000000002</v>
      </c>
      <c r="E28" s="36">
        <v>1.9</v>
      </c>
      <c r="F28" s="25">
        <f t="shared" si="0"/>
        <v>4.0999999999999996</v>
      </c>
      <c r="G28" s="36">
        <v>4.4000000000000004</v>
      </c>
      <c r="H28" s="36">
        <v>4.5999999999999996</v>
      </c>
      <c r="I28" s="36">
        <v>4.4000000000000004</v>
      </c>
      <c r="J28" s="36">
        <v>4.5999999999999996</v>
      </c>
      <c r="K28" s="42">
        <f t="shared" si="1"/>
        <v>4.5</v>
      </c>
      <c r="L28" s="25">
        <f t="shared" si="2"/>
        <v>5.5</v>
      </c>
      <c r="M28" s="36">
        <v>5.7</v>
      </c>
      <c r="N28" s="36">
        <v>5.4</v>
      </c>
      <c r="O28" s="36">
        <v>5.7</v>
      </c>
      <c r="P28" s="36">
        <v>5.4</v>
      </c>
      <c r="Q28" s="42">
        <f t="shared" si="3"/>
        <v>5.5500000000000025</v>
      </c>
      <c r="R28" s="25">
        <f t="shared" si="4"/>
        <v>4.4499999999999975</v>
      </c>
      <c r="S28" s="36">
        <v>0</v>
      </c>
      <c r="T28" s="20">
        <f t="shared" si="5"/>
        <v>14.049999999999997</v>
      </c>
      <c r="U28" s="16"/>
    </row>
    <row r="29" spans="1:52" ht="20.25" x14ac:dyDescent="0.25">
      <c r="A29" s="32">
        <v>25</v>
      </c>
      <c r="B29" s="33" t="s">
        <v>70</v>
      </c>
      <c r="C29" s="37" t="s">
        <v>31</v>
      </c>
      <c r="D29" s="35">
        <v>2.5</v>
      </c>
      <c r="E29" s="36">
        <v>2.9</v>
      </c>
      <c r="F29" s="25">
        <f t="shared" si="0"/>
        <v>5.4</v>
      </c>
      <c r="G29" s="36">
        <v>5.2</v>
      </c>
      <c r="H29" s="36">
        <v>5.8</v>
      </c>
      <c r="I29" s="36">
        <v>5.2</v>
      </c>
      <c r="J29" s="36">
        <v>5.8</v>
      </c>
      <c r="K29" s="42">
        <f t="shared" si="1"/>
        <v>5.5</v>
      </c>
      <c r="L29" s="25">
        <f t="shared" si="2"/>
        <v>4.5</v>
      </c>
      <c r="M29" s="36">
        <v>6.3</v>
      </c>
      <c r="N29" s="36">
        <v>5.8</v>
      </c>
      <c r="O29" s="36">
        <v>6.3</v>
      </c>
      <c r="P29" s="36">
        <v>5.8</v>
      </c>
      <c r="Q29" s="42">
        <f t="shared" si="3"/>
        <v>6.0499999999999989</v>
      </c>
      <c r="R29" s="25">
        <f t="shared" si="4"/>
        <v>3.9500000000000011</v>
      </c>
      <c r="S29" s="36">
        <v>0</v>
      </c>
      <c r="T29" s="20">
        <f t="shared" si="5"/>
        <v>13.850000000000001</v>
      </c>
      <c r="U29" s="16"/>
    </row>
    <row r="30" spans="1:52" ht="20.25" x14ac:dyDescent="0.25">
      <c r="A30" s="32">
        <v>26</v>
      </c>
      <c r="B30" s="33" t="s">
        <v>84</v>
      </c>
      <c r="C30" s="37" t="s">
        <v>51</v>
      </c>
      <c r="D30" s="35">
        <v>1.8</v>
      </c>
      <c r="E30" s="36">
        <v>1.1000000000000001</v>
      </c>
      <c r="F30" s="25">
        <f t="shared" si="0"/>
        <v>2.9000000000000004</v>
      </c>
      <c r="G30" s="36">
        <v>4.5</v>
      </c>
      <c r="H30" s="36">
        <v>5.4</v>
      </c>
      <c r="I30" s="36">
        <v>4.5</v>
      </c>
      <c r="J30" s="36">
        <v>5.4</v>
      </c>
      <c r="K30" s="42">
        <f t="shared" si="1"/>
        <v>4.95</v>
      </c>
      <c r="L30" s="25">
        <f t="shared" si="2"/>
        <v>5.05</v>
      </c>
      <c r="M30" s="36">
        <v>4.5</v>
      </c>
      <c r="N30" s="36">
        <v>4.2</v>
      </c>
      <c r="O30" s="36">
        <v>4.5</v>
      </c>
      <c r="P30" s="36">
        <v>4.2</v>
      </c>
      <c r="Q30" s="42">
        <f t="shared" si="3"/>
        <v>4.3499999999999996</v>
      </c>
      <c r="R30" s="25">
        <f t="shared" si="4"/>
        <v>5.65</v>
      </c>
      <c r="S30" s="36">
        <v>0</v>
      </c>
      <c r="T30" s="20">
        <f t="shared" si="5"/>
        <v>13.600000000000001</v>
      </c>
      <c r="U30" s="16"/>
    </row>
    <row r="31" spans="1:52" ht="20.25" x14ac:dyDescent="0.25">
      <c r="A31" s="32">
        <v>27</v>
      </c>
      <c r="B31" s="38" t="s">
        <v>75</v>
      </c>
      <c r="C31" s="39" t="s">
        <v>49</v>
      </c>
      <c r="D31" s="35">
        <v>1.7</v>
      </c>
      <c r="E31" s="36">
        <v>1.9</v>
      </c>
      <c r="F31" s="25">
        <f t="shared" si="0"/>
        <v>3.5999999999999996</v>
      </c>
      <c r="G31" s="36">
        <v>5.5</v>
      </c>
      <c r="H31" s="36">
        <v>5.8</v>
      </c>
      <c r="I31" s="36">
        <v>5.5</v>
      </c>
      <c r="J31" s="36">
        <v>5.8</v>
      </c>
      <c r="K31" s="42">
        <f t="shared" si="1"/>
        <v>5.65</v>
      </c>
      <c r="L31" s="25">
        <f t="shared" si="2"/>
        <v>4.3499999999999996</v>
      </c>
      <c r="M31" s="36">
        <v>4.7</v>
      </c>
      <c r="N31" s="36">
        <v>5</v>
      </c>
      <c r="O31" s="36">
        <v>4.7</v>
      </c>
      <c r="P31" s="36">
        <v>5</v>
      </c>
      <c r="Q31" s="42">
        <f t="shared" si="3"/>
        <v>4.8499999999999996</v>
      </c>
      <c r="R31" s="25">
        <f t="shared" si="4"/>
        <v>5.15</v>
      </c>
      <c r="S31" s="36">
        <v>0</v>
      </c>
      <c r="T31" s="20">
        <f t="shared" si="5"/>
        <v>13.1</v>
      </c>
      <c r="U31" s="16"/>
    </row>
    <row r="32" spans="1:52" ht="20.25" x14ac:dyDescent="0.25">
      <c r="A32" s="32">
        <v>28</v>
      </c>
      <c r="B32" s="33" t="s">
        <v>65</v>
      </c>
      <c r="C32" s="37" t="s">
        <v>52</v>
      </c>
      <c r="D32" s="35">
        <v>1.7</v>
      </c>
      <c r="E32" s="36">
        <v>1.8</v>
      </c>
      <c r="F32" s="25">
        <f t="shared" si="0"/>
        <v>3.5</v>
      </c>
      <c r="G32" s="36">
        <v>5.3</v>
      </c>
      <c r="H32" s="36">
        <v>5.8</v>
      </c>
      <c r="I32" s="36">
        <v>5.3</v>
      </c>
      <c r="J32" s="36">
        <v>5.8</v>
      </c>
      <c r="K32" s="42">
        <f t="shared" si="1"/>
        <v>5.5499999999999989</v>
      </c>
      <c r="L32" s="25">
        <f t="shared" si="2"/>
        <v>4.4500000000000011</v>
      </c>
      <c r="M32" s="36">
        <v>5.4</v>
      </c>
      <c r="N32" s="36">
        <v>4.4000000000000004</v>
      </c>
      <c r="O32" s="36">
        <v>5.4</v>
      </c>
      <c r="P32" s="36">
        <v>4.4000000000000004</v>
      </c>
      <c r="Q32" s="42">
        <f t="shared" si="3"/>
        <v>4.9000000000000004</v>
      </c>
      <c r="R32" s="25">
        <f t="shared" si="4"/>
        <v>5.0999999999999996</v>
      </c>
      <c r="S32" s="36">
        <v>0</v>
      </c>
      <c r="T32" s="20">
        <f t="shared" si="5"/>
        <v>13.05</v>
      </c>
      <c r="U32" s="16"/>
    </row>
    <row r="33" spans="1:21" ht="20.25" x14ac:dyDescent="0.25">
      <c r="A33" s="32">
        <v>29</v>
      </c>
      <c r="B33" s="33" t="s">
        <v>80</v>
      </c>
      <c r="C33" s="37" t="s">
        <v>48</v>
      </c>
      <c r="D33" s="35">
        <v>1.6</v>
      </c>
      <c r="E33" s="36">
        <v>1.2</v>
      </c>
      <c r="F33" s="25">
        <f t="shared" si="0"/>
        <v>2.8</v>
      </c>
      <c r="G33" s="36">
        <v>4.2</v>
      </c>
      <c r="H33" s="36">
        <v>5.2</v>
      </c>
      <c r="I33" s="36">
        <v>4.2</v>
      </c>
      <c r="J33" s="36">
        <v>5.2</v>
      </c>
      <c r="K33" s="42">
        <f t="shared" si="1"/>
        <v>4.7000000000000011</v>
      </c>
      <c r="L33" s="25">
        <f t="shared" si="2"/>
        <v>5.2999999999999989</v>
      </c>
      <c r="M33" s="36">
        <v>5.6</v>
      </c>
      <c r="N33" s="36">
        <v>5.6</v>
      </c>
      <c r="O33" s="36">
        <v>5.6</v>
      </c>
      <c r="P33" s="36">
        <v>5.6</v>
      </c>
      <c r="Q33" s="42">
        <f t="shared" si="3"/>
        <v>5.5999999999999988</v>
      </c>
      <c r="R33" s="25">
        <f t="shared" si="4"/>
        <v>4.4000000000000012</v>
      </c>
      <c r="S33" s="36">
        <v>0</v>
      </c>
      <c r="T33" s="20">
        <f t="shared" si="5"/>
        <v>12.5</v>
      </c>
      <c r="U33" s="16"/>
    </row>
    <row r="34" spans="1:21" ht="20.25" x14ac:dyDescent="0.25">
      <c r="A34" s="32">
        <v>30</v>
      </c>
      <c r="B34" s="33" t="s">
        <v>96</v>
      </c>
      <c r="C34" s="37" t="s">
        <v>49</v>
      </c>
      <c r="D34" s="35">
        <v>2</v>
      </c>
      <c r="E34" s="36">
        <v>1.6</v>
      </c>
      <c r="F34" s="25">
        <f t="shared" si="0"/>
        <v>3.6</v>
      </c>
      <c r="G34" s="36">
        <v>5.4</v>
      </c>
      <c r="H34" s="36">
        <v>5.5</v>
      </c>
      <c r="I34" s="36">
        <v>5.4</v>
      </c>
      <c r="J34" s="36">
        <v>5.5</v>
      </c>
      <c r="K34" s="42">
        <f t="shared" si="1"/>
        <v>5.4499999999999993</v>
      </c>
      <c r="L34" s="25">
        <f t="shared" si="2"/>
        <v>4.5500000000000007</v>
      </c>
      <c r="M34" s="36">
        <v>6</v>
      </c>
      <c r="N34" s="36">
        <v>5.6</v>
      </c>
      <c r="O34" s="36">
        <v>6</v>
      </c>
      <c r="P34" s="36">
        <v>5.6</v>
      </c>
      <c r="Q34" s="42">
        <f t="shared" si="3"/>
        <v>5.8000000000000007</v>
      </c>
      <c r="R34" s="25">
        <f t="shared" si="4"/>
        <v>4.1999999999999993</v>
      </c>
      <c r="S34" s="36">
        <v>0</v>
      </c>
      <c r="T34" s="20">
        <f t="shared" si="5"/>
        <v>12.35</v>
      </c>
      <c r="U34" s="16"/>
    </row>
    <row r="35" spans="1:21" ht="20.25" x14ac:dyDescent="0.25">
      <c r="A35" s="32">
        <v>31</v>
      </c>
      <c r="B35" s="33" t="s">
        <v>74</v>
      </c>
      <c r="C35" s="40" t="s">
        <v>44</v>
      </c>
      <c r="D35" s="35">
        <v>1</v>
      </c>
      <c r="E35" s="36">
        <v>1.5</v>
      </c>
      <c r="F35" s="25">
        <f t="shared" si="0"/>
        <v>2.5</v>
      </c>
      <c r="G35" s="36">
        <v>5.2</v>
      </c>
      <c r="H35" s="36">
        <v>5.7</v>
      </c>
      <c r="I35" s="36">
        <v>5.2</v>
      </c>
      <c r="J35" s="36">
        <v>5.7</v>
      </c>
      <c r="K35" s="42">
        <f t="shared" si="1"/>
        <v>5.4500000000000011</v>
      </c>
      <c r="L35" s="25">
        <f t="shared" si="2"/>
        <v>4.5499999999999989</v>
      </c>
      <c r="M35" s="36">
        <v>4.9000000000000004</v>
      </c>
      <c r="N35" s="36">
        <v>4.5999999999999996</v>
      </c>
      <c r="O35" s="36">
        <v>4.9000000000000004</v>
      </c>
      <c r="P35" s="36">
        <v>4.5999999999999996</v>
      </c>
      <c r="Q35" s="42">
        <f t="shared" si="3"/>
        <v>4.75</v>
      </c>
      <c r="R35" s="25">
        <f t="shared" si="4"/>
        <v>5.25</v>
      </c>
      <c r="S35" s="36">
        <v>0</v>
      </c>
      <c r="T35" s="20">
        <f t="shared" si="5"/>
        <v>12.299999999999999</v>
      </c>
      <c r="U35" s="16"/>
    </row>
    <row r="36" spans="1:21" ht="20.25" x14ac:dyDescent="0.25">
      <c r="A36" s="32">
        <v>32</v>
      </c>
      <c r="B36" s="33" t="s">
        <v>89</v>
      </c>
      <c r="C36" s="37" t="s">
        <v>58</v>
      </c>
      <c r="D36" s="35">
        <v>1.3</v>
      </c>
      <c r="E36" s="36">
        <v>1.3</v>
      </c>
      <c r="F36" s="25">
        <f t="shared" si="0"/>
        <v>2.6</v>
      </c>
      <c r="G36" s="36">
        <v>5.0999999999999996</v>
      </c>
      <c r="H36" s="36">
        <v>5.2</v>
      </c>
      <c r="I36" s="36">
        <v>5.0999999999999996</v>
      </c>
      <c r="J36" s="36">
        <v>5.2</v>
      </c>
      <c r="K36" s="42">
        <f t="shared" si="1"/>
        <v>5.15</v>
      </c>
      <c r="L36" s="25">
        <f t="shared" si="2"/>
        <v>4.8499999999999996</v>
      </c>
      <c r="M36" s="36">
        <v>5.5</v>
      </c>
      <c r="N36" s="36">
        <v>4.8</v>
      </c>
      <c r="O36" s="36">
        <v>5.5</v>
      </c>
      <c r="P36" s="36">
        <v>4.8</v>
      </c>
      <c r="Q36" s="42">
        <f t="shared" si="3"/>
        <v>5.15</v>
      </c>
      <c r="R36" s="25">
        <f t="shared" si="4"/>
        <v>4.8499999999999996</v>
      </c>
      <c r="S36" s="36">
        <v>0</v>
      </c>
      <c r="T36" s="20">
        <f t="shared" si="5"/>
        <v>12.299999999999999</v>
      </c>
      <c r="U36" s="16"/>
    </row>
    <row r="37" spans="1:21" ht="20.25" x14ac:dyDescent="0.25">
      <c r="A37" s="32">
        <v>33</v>
      </c>
      <c r="B37" s="33" t="s">
        <v>87</v>
      </c>
      <c r="C37" s="37" t="s">
        <v>25</v>
      </c>
      <c r="D37" s="35">
        <v>2</v>
      </c>
      <c r="E37" s="36">
        <v>1.8</v>
      </c>
      <c r="F37" s="25">
        <f t="shared" si="0"/>
        <v>3.8</v>
      </c>
      <c r="G37" s="36">
        <v>5.0999999999999996</v>
      </c>
      <c r="H37" s="36">
        <v>5.4</v>
      </c>
      <c r="I37" s="36">
        <v>5.0999999999999996</v>
      </c>
      <c r="J37" s="36">
        <v>5.4</v>
      </c>
      <c r="K37" s="42">
        <f t="shared" si="1"/>
        <v>5.25</v>
      </c>
      <c r="L37" s="25">
        <f t="shared" si="2"/>
        <v>4.75</v>
      </c>
      <c r="M37" s="36">
        <v>6.5</v>
      </c>
      <c r="N37" s="36">
        <v>6.3</v>
      </c>
      <c r="O37" s="36">
        <v>6.5</v>
      </c>
      <c r="P37" s="36">
        <v>6.3</v>
      </c>
      <c r="Q37" s="42">
        <f t="shared" si="3"/>
        <v>6.4</v>
      </c>
      <c r="R37" s="25">
        <f t="shared" si="4"/>
        <v>3.5999999999999996</v>
      </c>
      <c r="S37" s="36">
        <v>0</v>
      </c>
      <c r="T37" s="20">
        <f t="shared" si="5"/>
        <v>12.15</v>
      </c>
      <c r="U37" s="16"/>
    </row>
    <row r="38" spans="1:21" ht="20.25" x14ac:dyDescent="0.25">
      <c r="A38" s="32">
        <v>34</v>
      </c>
      <c r="B38" s="33" t="s">
        <v>79</v>
      </c>
      <c r="C38" s="37" t="s">
        <v>57</v>
      </c>
      <c r="D38" s="35">
        <v>1</v>
      </c>
      <c r="E38" s="36">
        <v>1.3</v>
      </c>
      <c r="F38" s="25">
        <f t="shared" si="0"/>
        <v>2.2999999999999998</v>
      </c>
      <c r="G38" s="36">
        <v>5</v>
      </c>
      <c r="H38" s="36">
        <v>5.6</v>
      </c>
      <c r="I38" s="36">
        <v>5</v>
      </c>
      <c r="J38" s="36">
        <v>5.6</v>
      </c>
      <c r="K38" s="42">
        <f t="shared" si="1"/>
        <v>5.3</v>
      </c>
      <c r="L38" s="25">
        <f t="shared" si="2"/>
        <v>4.7</v>
      </c>
      <c r="M38" s="36">
        <v>4.8</v>
      </c>
      <c r="N38" s="36">
        <v>5.8</v>
      </c>
      <c r="O38" s="36">
        <v>4.8</v>
      </c>
      <c r="P38" s="36">
        <v>5.8</v>
      </c>
      <c r="Q38" s="42">
        <f t="shared" si="3"/>
        <v>5.2999999999999989</v>
      </c>
      <c r="R38" s="25">
        <f t="shared" si="4"/>
        <v>4.7000000000000011</v>
      </c>
      <c r="S38" s="36">
        <v>0</v>
      </c>
      <c r="T38" s="20">
        <f t="shared" si="5"/>
        <v>11.700000000000001</v>
      </c>
      <c r="U38" s="16"/>
    </row>
    <row r="39" spans="1:21" x14ac:dyDescent="0.25">
      <c r="C39" s="41"/>
    </row>
    <row r="40" spans="1:21" x14ac:dyDescent="0.25">
      <c r="A40" s="67" t="s">
        <v>137</v>
      </c>
      <c r="B40" s="68"/>
      <c r="C40" s="69"/>
    </row>
    <row r="41" spans="1:21" x14ac:dyDescent="0.25">
      <c r="A41" s="70"/>
      <c r="B41" s="71"/>
      <c r="C41" s="72"/>
    </row>
    <row r="42" spans="1:21" ht="22.5" x14ac:dyDescent="0.25">
      <c r="A42" s="46" t="s">
        <v>136</v>
      </c>
      <c r="B42" s="46" t="s">
        <v>134</v>
      </c>
      <c r="C42" s="46" t="s">
        <v>135</v>
      </c>
    </row>
    <row r="43" spans="1:21" ht="23.25" x14ac:dyDescent="0.25">
      <c r="A43" s="45">
        <v>1</v>
      </c>
      <c r="B43" s="43" t="s">
        <v>55</v>
      </c>
      <c r="C43" s="45">
        <v>36.75</v>
      </c>
    </row>
    <row r="44" spans="1:21" ht="23.25" x14ac:dyDescent="0.25">
      <c r="A44" s="45">
        <v>2</v>
      </c>
      <c r="B44" s="43" t="s">
        <v>31</v>
      </c>
      <c r="C44" s="45">
        <v>35.450000000000003</v>
      </c>
    </row>
    <row r="45" spans="1:21" ht="23.25" x14ac:dyDescent="0.25">
      <c r="A45" s="45">
        <v>3</v>
      </c>
      <c r="B45" s="43" t="s">
        <v>32</v>
      </c>
      <c r="C45" s="45">
        <v>35.1</v>
      </c>
    </row>
    <row r="46" spans="1:21" ht="23.25" x14ac:dyDescent="0.25">
      <c r="A46" s="45">
        <v>4</v>
      </c>
      <c r="B46" s="44" t="s">
        <v>44</v>
      </c>
      <c r="C46" s="45">
        <v>33.6</v>
      </c>
    </row>
  </sheetData>
  <sortState ref="A5:T38">
    <sortCondition descending="1" ref="T5:T38"/>
  </sortState>
  <mergeCells count="4">
    <mergeCell ref="A2:T2"/>
    <mergeCell ref="A3:C3"/>
    <mergeCell ref="D3:T3"/>
    <mergeCell ref="A40:C41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AZ34"/>
  <sheetViews>
    <sheetView zoomScale="69" zoomScaleNormal="69" workbookViewId="0">
      <selection activeCell="A2" sqref="A2:T2"/>
    </sheetView>
  </sheetViews>
  <sheetFormatPr defaultColWidth="9.28515625" defaultRowHeight="18.75" x14ac:dyDescent="0.25"/>
  <cols>
    <col min="1" max="1" width="9.28515625" style="5"/>
    <col min="2" max="2" width="71.42578125" style="5" customWidth="1"/>
    <col min="3" max="3" width="72.5703125" style="5" customWidth="1"/>
    <col min="4" max="5" width="10.85546875" style="6" bestFit="1" customWidth="1"/>
    <col min="6" max="6" width="12.5703125" style="6" bestFit="1" customWidth="1"/>
    <col min="7" max="8" width="10" style="6" customWidth="1"/>
    <col min="9" max="9" width="10.28515625" style="6" bestFit="1" customWidth="1"/>
    <col min="10" max="10" width="11.140625" style="6" bestFit="1" customWidth="1"/>
    <col min="11" max="11" width="12.5703125" style="6" bestFit="1" customWidth="1"/>
    <col min="12" max="12" width="12.5703125" style="6" customWidth="1"/>
    <col min="13" max="14" width="10" style="6" customWidth="1"/>
    <col min="15" max="15" width="10.28515625" style="6" bestFit="1" customWidth="1"/>
    <col min="16" max="16" width="11.140625" style="6" bestFit="1" customWidth="1"/>
    <col min="17" max="17" width="12.5703125" style="6" bestFit="1" customWidth="1"/>
    <col min="18" max="18" width="12.5703125" style="6" customWidth="1"/>
    <col min="19" max="19" width="11.140625" style="6" bestFit="1" customWidth="1"/>
    <col min="20" max="20" width="12.85546875" style="6" customWidth="1"/>
    <col min="21" max="21" width="9.28515625" style="5" bestFit="1" customWidth="1"/>
    <col min="22" max="25" width="9.28515625" style="5"/>
    <col min="26" max="27" width="9.28515625" style="5" bestFit="1" customWidth="1"/>
    <col min="28" max="28" width="9.28515625" style="5"/>
    <col min="29" max="30" width="9.28515625" style="5" bestFit="1" customWidth="1"/>
    <col min="31" max="16384" width="9.28515625" style="5"/>
  </cols>
  <sheetData>
    <row r="1" spans="1:52" x14ac:dyDescent="0.25">
      <c r="B1" s="3"/>
      <c r="C1" s="3"/>
    </row>
    <row r="2" spans="1:52" ht="72" customHeight="1" x14ac:dyDescent="0.25">
      <c r="A2" s="63" t="s">
        <v>138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52" x14ac:dyDescent="0.25">
      <c r="A3" s="73" t="s">
        <v>22</v>
      </c>
      <c r="B3" s="73"/>
      <c r="C3" s="73"/>
      <c r="D3" s="74" t="s">
        <v>7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2" x14ac:dyDescent="0.25">
      <c r="A4" s="47" t="s">
        <v>0</v>
      </c>
      <c r="B4" s="47" t="s">
        <v>3</v>
      </c>
      <c r="C4" s="47" t="s">
        <v>2</v>
      </c>
      <c r="D4" s="48" t="s">
        <v>8</v>
      </c>
      <c r="E4" s="48" t="s">
        <v>9</v>
      </c>
      <c r="F4" s="49" t="s">
        <v>4</v>
      </c>
      <c r="G4" s="48" t="s">
        <v>12</v>
      </c>
      <c r="H4" s="48" t="s">
        <v>13</v>
      </c>
      <c r="I4" s="48" t="s">
        <v>14</v>
      </c>
      <c r="J4" s="48" t="s">
        <v>15</v>
      </c>
      <c r="K4" s="48" t="s">
        <v>10</v>
      </c>
      <c r="L4" s="49" t="s">
        <v>11</v>
      </c>
      <c r="M4" s="48" t="s">
        <v>16</v>
      </c>
      <c r="N4" s="48" t="s">
        <v>17</v>
      </c>
      <c r="O4" s="48" t="s">
        <v>18</v>
      </c>
      <c r="P4" s="48" t="s">
        <v>19</v>
      </c>
      <c r="Q4" s="48" t="s">
        <v>5</v>
      </c>
      <c r="R4" s="49" t="s">
        <v>6</v>
      </c>
      <c r="S4" s="48" t="s">
        <v>20</v>
      </c>
      <c r="T4" s="50" t="s">
        <v>1</v>
      </c>
      <c r="U4" s="3"/>
      <c r="V4" s="3"/>
      <c r="W4" s="3"/>
      <c r="X4" s="3"/>
      <c r="Y4" s="3"/>
      <c r="Z4" s="3"/>
      <c r="AA4" s="3"/>
      <c r="AB4" s="3"/>
      <c r="AC4" s="1"/>
      <c r="AD4" s="4"/>
      <c r="AE4" s="4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1"/>
      <c r="AX4" s="4"/>
      <c r="AY4" s="4"/>
      <c r="AZ4" s="2"/>
    </row>
    <row r="5" spans="1:52" ht="20.25" x14ac:dyDescent="0.25">
      <c r="A5" s="51">
        <v>1</v>
      </c>
      <c r="B5" s="33" t="s">
        <v>110</v>
      </c>
      <c r="C5" s="34" t="s">
        <v>32</v>
      </c>
      <c r="D5" s="52">
        <v>5.9</v>
      </c>
      <c r="E5" s="53">
        <v>3.2</v>
      </c>
      <c r="F5" s="54">
        <f t="shared" ref="F5:F25" si="0">D5+E5</f>
        <v>9.1000000000000014</v>
      </c>
      <c r="G5" s="53">
        <v>1.8</v>
      </c>
      <c r="H5" s="53">
        <v>1.8</v>
      </c>
      <c r="I5" s="53">
        <v>1.8</v>
      </c>
      <c r="J5" s="53">
        <v>1.8</v>
      </c>
      <c r="K5" s="55">
        <f t="shared" ref="K5:K25" si="1">TRIMMEAN(G5:J5,0.5)</f>
        <v>1.8000000000000003</v>
      </c>
      <c r="L5" s="54">
        <f t="shared" ref="L5:L25" si="2">10-K5</f>
        <v>8.1999999999999993</v>
      </c>
      <c r="M5" s="53">
        <v>2.4</v>
      </c>
      <c r="N5" s="53">
        <v>2.8</v>
      </c>
      <c r="O5" s="53">
        <v>2.4</v>
      </c>
      <c r="P5" s="53">
        <v>2.8</v>
      </c>
      <c r="Q5" s="55">
        <f t="shared" ref="Q5:Q25" si="3">TRIMMEAN(M5:P5,0.5)</f>
        <v>2.5999999999999992</v>
      </c>
      <c r="R5" s="54">
        <f t="shared" ref="R5:R25" si="4">10-Q5</f>
        <v>7.4</v>
      </c>
      <c r="S5" s="53">
        <v>0</v>
      </c>
      <c r="T5" s="50">
        <f t="shared" ref="T5:T25" si="5">F5+L5+R5-S5</f>
        <v>24.700000000000003</v>
      </c>
      <c r="U5" s="8"/>
      <c r="V5" s="8"/>
      <c r="W5" s="9"/>
      <c r="X5" s="8"/>
      <c r="Y5" s="8"/>
      <c r="Z5" s="8"/>
      <c r="AA5" s="8"/>
      <c r="AB5" s="9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  <c r="AR5" s="8"/>
      <c r="AS5" s="8"/>
      <c r="AT5" s="8"/>
      <c r="AU5" s="8"/>
      <c r="AV5" s="9"/>
      <c r="AW5" s="8"/>
      <c r="AX5" s="8"/>
      <c r="AY5" s="8"/>
      <c r="AZ5" s="8"/>
    </row>
    <row r="6" spans="1:52" ht="20.25" x14ac:dyDescent="0.25">
      <c r="A6" s="51">
        <v>2</v>
      </c>
      <c r="B6" s="33" t="s">
        <v>116</v>
      </c>
      <c r="C6" s="37" t="s">
        <v>36</v>
      </c>
      <c r="D6" s="52">
        <v>4.3</v>
      </c>
      <c r="E6" s="53">
        <v>3.2</v>
      </c>
      <c r="F6" s="54">
        <f t="shared" si="0"/>
        <v>7.5</v>
      </c>
      <c r="G6" s="53">
        <v>2.2999999999999998</v>
      </c>
      <c r="H6" s="53">
        <v>2.4</v>
      </c>
      <c r="I6" s="53">
        <v>2.2999999999999998</v>
      </c>
      <c r="J6" s="53">
        <v>2.4</v>
      </c>
      <c r="K6" s="55">
        <f t="shared" si="1"/>
        <v>2.3499999999999996</v>
      </c>
      <c r="L6" s="54">
        <f t="shared" si="2"/>
        <v>7.65</v>
      </c>
      <c r="M6" s="53">
        <v>3</v>
      </c>
      <c r="N6" s="53">
        <v>3</v>
      </c>
      <c r="O6" s="53">
        <v>3</v>
      </c>
      <c r="P6" s="53">
        <v>3</v>
      </c>
      <c r="Q6" s="55">
        <f t="shared" si="3"/>
        <v>3</v>
      </c>
      <c r="R6" s="54">
        <f t="shared" si="4"/>
        <v>7</v>
      </c>
      <c r="S6" s="53">
        <v>0</v>
      </c>
      <c r="T6" s="50">
        <f t="shared" si="5"/>
        <v>22.15</v>
      </c>
      <c r="U6" s="10"/>
      <c r="V6" s="10"/>
      <c r="W6" s="9"/>
      <c r="X6" s="10"/>
      <c r="Y6" s="10"/>
      <c r="Z6" s="10"/>
      <c r="AA6" s="10"/>
      <c r="AB6" s="9"/>
      <c r="AC6" s="8"/>
      <c r="AD6" s="10"/>
      <c r="AE6" s="8"/>
      <c r="AF6" s="10"/>
      <c r="AG6" s="10"/>
      <c r="AH6" s="8"/>
      <c r="AI6" s="10"/>
      <c r="AJ6" s="10"/>
      <c r="AK6" s="8"/>
      <c r="AL6" s="8"/>
      <c r="AM6" s="10"/>
      <c r="AN6" s="10"/>
      <c r="AO6" s="10"/>
      <c r="AP6" s="10"/>
      <c r="AQ6" s="9"/>
      <c r="AR6" s="10"/>
      <c r="AS6" s="10"/>
      <c r="AT6" s="10"/>
      <c r="AU6" s="10"/>
      <c r="AV6" s="9"/>
      <c r="AW6" s="8"/>
      <c r="AX6" s="10"/>
      <c r="AY6" s="8"/>
      <c r="AZ6" s="8"/>
    </row>
    <row r="7" spans="1:52" ht="20.25" x14ac:dyDescent="0.25">
      <c r="A7" s="51">
        <v>3</v>
      </c>
      <c r="B7" s="33" t="s">
        <v>101</v>
      </c>
      <c r="C7" s="37" t="s">
        <v>23</v>
      </c>
      <c r="D7" s="52">
        <v>4.7</v>
      </c>
      <c r="E7" s="53">
        <v>3.4</v>
      </c>
      <c r="F7" s="54">
        <f t="shared" si="0"/>
        <v>8.1</v>
      </c>
      <c r="G7" s="53">
        <v>2.2000000000000002</v>
      </c>
      <c r="H7" s="53">
        <v>2.7</v>
      </c>
      <c r="I7" s="53">
        <v>2.2000000000000002</v>
      </c>
      <c r="J7" s="53">
        <v>2.7</v>
      </c>
      <c r="K7" s="55">
        <f t="shared" si="1"/>
        <v>2.4500000000000002</v>
      </c>
      <c r="L7" s="54">
        <f t="shared" si="2"/>
        <v>7.55</v>
      </c>
      <c r="M7" s="53">
        <v>3.4</v>
      </c>
      <c r="N7" s="53">
        <v>3.7</v>
      </c>
      <c r="O7" s="53">
        <v>3.4</v>
      </c>
      <c r="P7" s="53">
        <v>3.7</v>
      </c>
      <c r="Q7" s="55">
        <f t="shared" si="3"/>
        <v>3.5499999999999994</v>
      </c>
      <c r="R7" s="54">
        <f t="shared" si="4"/>
        <v>6.4500000000000011</v>
      </c>
      <c r="S7" s="53">
        <v>0</v>
      </c>
      <c r="T7" s="50">
        <f t="shared" si="5"/>
        <v>22.1</v>
      </c>
      <c r="U7" s="14"/>
      <c r="V7" s="10"/>
      <c r="W7" s="9"/>
      <c r="X7" s="10"/>
      <c r="Y7" s="10"/>
      <c r="Z7" s="10"/>
      <c r="AA7" s="10"/>
      <c r="AB7" s="9"/>
      <c r="AC7" s="8"/>
      <c r="AD7" s="10"/>
      <c r="AE7" s="8"/>
      <c r="AF7" s="10"/>
      <c r="AG7" s="10"/>
      <c r="AH7" s="8"/>
      <c r="AI7" s="10"/>
      <c r="AJ7" s="10"/>
      <c r="AK7" s="8"/>
      <c r="AL7" s="8"/>
      <c r="AM7" s="10"/>
      <c r="AN7" s="10"/>
      <c r="AO7" s="10"/>
      <c r="AP7" s="10"/>
      <c r="AQ7" s="9"/>
      <c r="AR7" s="10"/>
      <c r="AS7" s="10"/>
      <c r="AT7" s="10"/>
      <c r="AU7" s="10"/>
      <c r="AV7" s="9"/>
      <c r="AW7" s="8"/>
      <c r="AX7" s="10"/>
      <c r="AY7" s="8"/>
      <c r="AZ7" s="8"/>
    </row>
    <row r="8" spans="1:52" ht="20.25" x14ac:dyDescent="0.25">
      <c r="A8" s="51">
        <v>4</v>
      </c>
      <c r="B8" s="33" t="s">
        <v>119</v>
      </c>
      <c r="C8" s="37" t="s">
        <v>37</v>
      </c>
      <c r="D8" s="52">
        <v>4.7</v>
      </c>
      <c r="E8" s="53">
        <v>3.6</v>
      </c>
      <c r="F8" s="54">
        <f t="shared" si="0"/>
        <v>8.3000000000000007</v>
      </c>
      <c r="G8" s="53">
        <v>2.8</v>
      </c>
      <c r="H8" s="53">
        <v>3</v>
      </c>
      <c r="I8" s="53">
        <v>2.8</v>
      </c>
      <c r="J8" s="53">
        <v>3</v>
      </c>
      <c r="K8" s="55">
        <f t="shared" si="1"/>
        <v>2.9000000000000004</v>
      </c>
      <c r="L8" s="54">
        <f t="shared" si="2"/>
        <v>7.1</v>
      </c>
      <c r="M8" s="53">
        <v>3.4</v>
      </c>
      <c r="N8" s="53">
        <v>3.4</v>
      </c>
      <c r="O8" s="53">
        <v>3.4</v>
      </c>
      <c r="P8" s="53">
        <v>3.4</v>
      </c>
      <c r="Q8" s="55">
        <f t="shared" si="3"/>
        <v>3.3999999999999995</v>
      </c>
      <c r="R8" s="54">
        <f t="shared" si="4"/>
        <v>6.6000000000000005</v>
      </c>
      <c r="S8" s="53">
        <v>0</v>
      </c>
      <c r="T8" s="50">
        <f t="shared" si="5"/>
        <v>22</v>
      </c>
      <c r="U8" s="14"/>
      <c r="V8" s="10"/>
      <c r="W8" s="9"/>
      <c r="X8" s="10"/>
      <c r="Y8" s="10"/>
      <c r="Z8" s="10"/>
      <c r="AA8" s="10"/>
      <c r="AB8" s="9"/>
      <c r="AC8" s="8"/>
      <c r="AD8" s="10"/>
      <c r="AE8" s="8"/>
      <c r="AF8" s="10"/>
      <c r="AG8" s="10"/>
      <c r="AH8" s="8"/>
      <c r="AI8" s="10"/>
      <c r="AJ8" s="10"/>
      <c r="AK8" s="8"/>
      <c r="AL8" s="8"/>
      <c r="AM8" s="10"/>
      <c r="AN8" s="10"/>
      <c r="AO8" s="10"/>
      <c r="AP8" s="10"/>
      <c r="AQ8" s="9"/>
      <c r="AR8" s="10"/>
      <c r="AS8" s="10"/>
      <c r="AT8" s="10"/>
      <c r="AU8" s="10"/>
      <c r="AV8" s="9"/>
      <c r="AW8" s="8"/>
      <c r="AX8" s="10"/>
      <c r="AY8" s="8"/>
      <c r="AZ8" s="8"/>
    </row>
    <row r="9" spans="1:52" ht="20.25" x14ac:dyDescent="0.25">
      <c r="A9" s="51">
        <v>5</v>
      </c>
      <c r="B9" s="33" t="s">
        <v>115</v>
      </c>
      <c r="C9" s="37" t="s">
        <v>35</v>
      </c>
      <c r="D9" s="52">
        <v>3.8</v>
      </c>
      <c r="E9" s="53">
        <v>3.5</v>
      </c>
      <c r="F9" s="54">
        <f t="shared" si="0"/>
        <v>7.3</v>
      </c>
      <c r="G9" s="53">
        <v>2</v>
      </c>
      <c r="H9" s="53">
        <v>3</v>
      </c>
      <c r="I9" s="53">
        <v>2</v>
      </c>
      <c r="J9" s="53">
        <v>3</v>
      </c>
      <c r="K9" s="55">
        <f t="shared" si="1"/>
        <v>2.5</v>
      </c>
      <c r="L9" s="54">
        <f t="shared" si="2"/>
        <v>7.5</v>
      </c>
      <c r="M9" s="53">
        <v>3.1</v>
      </c>
      <c r="N9" s="53">
        <v>3.6</v>
      </c>
      <c r="O9" s="53">
        <v>3.1</v>
      </c>
      <c r="P9" s="53">
        <v>3.6</v>
      </c>
      <c r="Q9" s="55">
        <f t="shared" si="3"/>
        <v>3.3500000000000005</v>
      </c>
      <c r="R9" s="54">
        <f t="shared" si="4"/>
        <v>6.6499999999999995</v>
      </c>
      <c r="S9" s="53">
        <v>0</v>
      </c>
      <c r="T9" s="50">
        <f t="shared" si="5"/>
        <v>21.45</v>
      </c>
      <c r="U9" s="14"/>
      <c r="V9" s="10"/>
      <c r="W9" s="9"/>
      <c r="X9" s="10"/>
      <c r="Y9" s="10"/>
      <c r="Z9" s="10"/>
      <c r="AA9" s="10"/>
      <c r="AB9" s="9"/>
      <c r="AC9" s="8"/>
      <c r="AD9" s="10"/>
      <c r="AE9" s="8"/>
      <c r="AF9" s="10"/>
      <c r="AG9" s="10"/>
      <c r="AH9" s="8"/>
      <c r="AI9" s="10"/>
      <c r="AJ9" s="10"/>
      <c r="AK9" s="8"/>
      <c r="AL9" s="8"/>
      <c r="AM9" s="10"/>
      <c r="AN9" s="10"/>
      <c r="AO9" s="10"/>
      <c r="AP9" s="10"/>
      <c r="AQ9" s="9"/>
      <c r="AR9" s="10"/>
      <c r="AS9" s="10"/>
      <c r="AT9" s="10"/>
      <c r="AU9" s="10"/>
      <c r="AV9" s="9"/>
      <c r="AW9" s="8"/>
      <c r="AX9" s="10"/>
      <c r="AY9" s="8"/>
      <c r="AZ9" s="8"/>
    </row>
    <row r="10" spans="1:52" ht="20.25" x14ac:dyDescent="0.25">
      <c r="A10" s="51">
        <v>6</v>
      </c>
      <c r="B10" s="33" t="s">
        <v>104</v>
      </c>
      <c r="C10" s="37" t="s">
        <v>26</v>
      </c>
      <c r="D10" s="52">
        <v>4.3</v>
      </c>
      <c r="E10" s="53">
        <v>2.7</v>
      </c>
      <c r="F10" s="54">
        <f t="shared" si="0"/>
        <v>7</v>
      </c>
      <c r="G10" s="53">
        <v>3.1</v>
      </c>
      <c r="H10" s="53">
        <v>3.4</v>
      </c>
      <c r="I10" s="53">
        <v>3.1</v>
      </c>
      <c r="J10" s="53">
        <v>3.4</v>
      </c>
      <c r="K10" s="55">
        <f t="shared" si="1"/>
        <v>3.25</v>
      </c>
      <c r="L10" s="54">
        <f t="shared" si="2"/>
        <v>6.75</v>
      </c>
      <c r="M10" s="53">
        <v>2.9</v>
      </c>
      <c r="N10" s="53">
        <v>3.2</v>
      </c>
      <c r="O10" s="53">
        <v>2.9</v>
      </c>
      <c r="P10" s="53">
        <v>3.2</v>
      </c>
      <c r="Q10" s="55">
        <f t="shared" si="3"/>
        <v>3.0499999999999994</v>
      </c>
      <c r="R10" s="54">
        <f t="shared" si="4"/>
        <v>6.9500000000000011</v>
      </c>
      <c r="S10" s="53">
        <v>0</v>
      </c>
      <c r="T10" s="50">
        <f t="shared" si="5"/>
        <v>20.700000000000003</v>
      </c>
      <c r="U10" s="14"/>
      <c r="V10" s="10"/>
      <c r="W10" s="9"/>
      <c r="X10" s="10"/>
      <c r="Y10" s="10"/>
      <c r="Z10" s="10"/>
      <c r="AA10" s="10"/>
      <c r="AB10" s="9"/>
      <c r="AC10" s="8"/>
      <c r="AD10" s="10"/>
      <c r="AE10" s="8"/>
      <c r="AF10" s="10"/>
      <c r="AG10" s="10"/>
      <c r="AH10" s="8"/>
      <c r="AI10" s="10"/>
      <c r="AJ10" s="10"/>
      <c r="AK10" s="8"/>
      <c r="AL10" s="8"/>
      <c r="AM10" s="10"/>
      <c r="AN10" s="10"/>
      <c r="AO10" s="10"/>
      <c r="AP10" s="10"/>
      <c r="AQ10" s="9"/>
      <c r="AR10" s="10"/>
      <c r="AS10" s="10"/>
      <c r="AT10" s="10"/>
      <c r="AU10" s="10"/>
      <c r="AV10" s="9"/>
      <c r="AW10" s="8"/>
      <c r="AX10" s="10"/>
      <c r="AY10" s="8"/>
      <c r="AZ10" s="8"/>
    </row>
    <row r="11" spans="1:52" ht="20.25" x14ac:dyDescent="0.25">
      <c r="A11" s="51">
        <v>7</v>
      </c>
      <c r="B11" s="33" t="s">
        <v>107</v>
      </c>
      <c r="C11" s="37" t="s">
        <v>29</v>
      </c>
      <c r="D11" s="52">
        <v>4.0999999999999996</v>
      </c>
      <c r="E11" s="53">
        <v>2.8</v>
      </c>
      <c r="F11" s="54">
        <f t="shared" si="0"/>
        <v>6.8999999999999995</v>
      </c>
      <c r="G11" s="53">
        <v>3</v>
      </c>
      <c r="H11" s="53">
        <v>3</v>
      </c>
      <c r="I11" s="53">
        <v>3</v>
      </c>
      <c r="J11" s="53">
        <v>3</v>
      </c>
      <c r="K11" s="55">
        <f t="shared" si="1"/>
        <v>3</v>
      </c>
      <c r="L11" s="54">
        <f t="shared" si="2"/>
        <v>7</v>
      </c>
      <c r="M11" s="53">
        <v>2.9</v>
      </c>
      <c r="N11" s="53">
        <v>3.6</v>
      </c>
      <c r="O11" s="53">
        <v>2.9</v>
      </c>
      <c r="P11" s="53">
        <v>3.6</v>
      </c>
      <c r="Q11" s="55">
        <f t="shared" si="3"/>
        <v>3.25</v>
      </c>
      <c r="R11" s="54">
        <f t="shared" si="4"/>
        <v>6.75</v>
      </c>
      <c r="S11" s="53">
        <v>0</v>
      </c>
      <c r="T11" s="50">
        <f t="shared" si="5"/>
        <v>20.65</v>
      </c>
      <c r="U11" s="14"/>
      <c r="V11" s="10"/>
      <c r="W11" s="9"/>
      <c r="X11" s="10"/>
      <c r="Y11" s="10"/>
      <c r="Z11" s="10"/>
      <c r="AA11" s="10"/>
      <c r="AB11" s="9"/>
      <c r="AC11" s="8"/>
      <c r="AD11" s="10"/>
      <c r="AE11" s="8"/>
      <c r="AF11" s="10"/>
      <c r="AG11" s="10"/>
      <c r="AH11" s="8"/>
      <c r="AI11" s="10"/>
      <c r="AJ11" s="10"/>
      <c r="AK11" s="8"/>
      <c r="AL11" s="8"/>
      <c r="AM11" s="10"/>
      <c r="AN11" s="10"/>
      <c r="AO11" s="10"/>
      <c r="AP11" s="10"/>
      <c r="AQ11" s="9"/>
      <c r="AR11" s="10"/>
      <c r="AS11" s="10"/>
      <c r="AT11" s="10"/>
      <c r="AU11" s="10"/>
      <c r="AV11" s="9"/>
      <c r="AW11" s="8"/>
      <c r="AX11" s="10"/>
      <c r="AY11" s="8"/>
      <c r="AZ11" s="8"/>
    </row>
    <row r="12" spans="1:52" ht="20.25" x14ac:dyDescent="0.25">
      <c r="A12" s="51">
        <v>8</v>
      </c>
      <c r="B12" s="33" t="s">
        <v>112</v>
      </c>
      <c r="C12" s="37" t="s">
        <v>34</v>
      </c>
      <c r="D12" s="52">
        <v>4.4000000000000004</v>
      </c>
      <c r="E12" s="53">
        <v>2.7</v>
      </c>
      <c r="F12" s="54">
        <f t="shared" si="0"/>
        <v>7.1000000000000005</v>
      </c>
      <c r="G12" s="53">
        <v>2.7</v>
      </c>
      <c r="H12" s="53">
        <v>3.2</v>
      </c>
      <c r="I12" s="53">
        <v>2.7</v>
      </c>
      <c r="J12" s="53">
        <v>3.2</v>
      </c>
      <c r="K12" s="55">
        <f t="shared" si="1"/>
        <v>2.9500000000000006</v>
      </c>
      <c r="L12" s="54">
        <f t="shared" si="2"/>
        <v>7.0499999999999989</v>
      </c>
      <c r="M12" s="53">
        <v>3</v>
      </c>
      <c r="N12" s="53">
        <v>4</v>
      </c>
      <c r="O12" s="53">
        <v>3</v>
      </c>
      <c r="P12" s="53">
        <v>4</v>
      </c>
      <c r="Q12" s="55">
        <f t="shared" si="3"/>
        <v>3.5</v>
      </c>
      <c r="R12" s="54">
        <f t="shared" si="4"/>
        <v>6.5</v>
      </c>
      <c r="S12" s="53">
        <v>0</v>
      </c>
      <c r="T12" s="50">
        <f t="shared" si="5"/>
        <v>20.65</v>
      </c>
      <c r="U12" s="14"/>
      <c r="V12" s="10"/>
      <c r="W12" s="9"/>
      <c r="X12" s="10"/>
      <c r="Y12" s="10"/>
      <c r="Z12" s="10"/>
      <c r="AA12" s="10"/>
      <c r="AB12" s="9"/>
      <c r="AC12" s="8"/>
      <c r="AD12" s="10"/>
      <c r="AE12" s="8"/>
      <c r="AF12" s="10"/>
      <c r="AG12" s="10"/>
      <c r="AH12" s="8"/>
      <c r="AI12" s="10"/>
      <c r="AJ12" s="10"/>
      <c r="AK12" s="8"/>
      <c r="AL12" s="8"/>
      <c r="AM12" s="10"/>
      <c r="AN12" s="10"/>
      <c r="AO12" s="10"/>
      <c r="AP12" s="10"/>
      <c r="AQ12" s="9"/>
      <c r="AR12" s="10"/>
      <c r="AS12" s="10"/>
      <c r="AT12" s="10"/>
      <c r="AU12" s="10"/>
      <c r="AV12" s="9"/>
      <c r="AW12" s="8"/>
      <c r="AX12" s="10"/>
      <c r="AY12" s="8"/>
      <c r="AZ12" s="8"/>
    </row>
    <row r="13" spans="1:52" ht="20.25" x14ac:dyDescent="0.25">
      <c r="A13" s="51">
        <v>9</v>
      </c>
      <c r="B13" s="33" t="s">
        <v>105</v>
      </c>
      <c r="C13" s="37" t="s">
        <v>27</v>
      </c>
      <c r="D13" s="52">
        <v>3.9</v>
      </c>
      <c r="E13" s="53">
        <v>2.9</v>
      </c>
      <c r="F13" s="54">
        <f t="shared" si="0"/>
        <v>6.8</v>
      </c>
      <c r="G13" s="53">
        <v>2.8</v>
      </c>
      <c r="H13" s="53">
        <v>2.8</v>
      </c>
      <c r="I13" s="53">
        <v>2.8</v>
      </c>
      <c r="J13" s="53">
        <v>2.8</v>
      </c>
      <c r="K13" s="55">
        <f t="shared" si="1"/>
        <v>2.7999999999999994</v>
      </c>
      <c r="L13" s="54">
        <f t="shared" si="2"/>
        <v>7.2000000000000011</v>
      </c>
      <c r="M13" s="53">
        <v>3.5</v>
      </c>
      <c r="N13" s="53">
        <v>3.6</v>
      </c>
      <c r="O13" s="53">
        <v>3.5</v>
      </c>
      <c r="P13" s="53">
        <v>3.6</v>
      </c>
      <c r="Q13" s="55">
        <f t="shared" si="3"/>
        <v>3.55</v>
      </c>
      <c r="R13" s="54">
        <f t="shared" si="4"/>
        <v>6.45</v>
      </c>
      <c r="S13" s="53">
        <v>0</v>
      </c>
      <c r="T13" s="50">
        <f t="shared" si="5"/>
        <v>20.45</v>
      </c>
      <c r="U13" s="14"/>
      <c r="V13" s="10"/>
      <c r="W13" s="9"/>
      <c r="X13" s="10"/>
      <c r="Y13" s="10"/>
      <c r="Z13" s="10"/>
      <c r="AA13" s="10"/>
      <c r="AB13" s="9"/>
      <c r="AC13" s="8"/>
      <c r="AD13" s="10"/>
      <c r="AE13" s="8"/>
      <c r="AF13" s="10"/>
      <c r="AG13" s="10"/>
      <c r="AH13" s="8"/>
      <c r="AI13" s="10"/>
      <c r="AJ13" s="10"/>
      <c r="AK13" s="8"/>
      <c r="AL13" s="8"/>
      <c r="AM13" s="10"/>
      <c r="AN13" s="10"/>
      <c r="AO13" s="10"/>
      <c r="AP13" s="10"/>
      <c r="AQ13" s="9"/>
      <c r="AR13" s="10"/>
      <c r="AS13" s="10"/>
      <c r="AT13" s="10"/>
      <c r="AU13" s="10"/>
      <c r="AV13" s="9"/>
      <c r="AW13" s="8"/>
      <c r="AX13" s="10"/>
      <c r="AY13" s="8"/>
      <c r="AZ13" s="8"/>
    </row>
    <row r="14" spans="1:52" ht="20.25" x14ac:dyDescent="0.25">
      <c r="A14" s="51">
        <v>10</v>
      </c>
      <c r="B14" s="33" t="s">
        <v>103</v>
      </c>
      <c r="C14" s="37" t="s">
        <v>25</v>
      </c>
      <c r="D14" s="52">
        <v>4.5999999999999996</v>
      </c>
      <c r="E14" s="53">
        <v>3</v>
      </c>
      <c r="F14" s="54">
        <f t="shared" si="0"/>
        <v>7.6</v>
      </c>
      <c r="G14" s="53">
        <v>3</v>
      </c>
      <c r="H14" s="53">
        <v>3.2</v>
      </c>
      <c r="I14" s="53">
        <v>3</v>
      </c>
      <c r="J14" s="53">
        <v>3.2</v>
      </c>
      <c r="K14" s="55">
        <f t="shared" si="1"/>
        <v>3.0999999999999992</v>
      </c>
      <c r="L14" s="54">
        <f t="shared" si="2"/>
        <v>6.9</v>
      </c>
      <c r="M14" s="53">
        <v>4.5999999999999996</v>
      </c>
      <c r="N14" s="53">
        <v>3.8</v>
      </c>
      <c r="O14" s="53">
        <v>4.5999999999999996</v>
      </c>
      <c r="P14" s="53">
        <v>3.8</v>
      </c>
      <c r="Q14" s="55">
        <f t="shared" si="3"/>
        <v>4.1999999999999984</v>
      </c>
      <c r="R14" s="54">
        <f t="shared" si="4"/>
        <v>5.8000000000000016</v>
      </c>
      <c r="S14" s="53">
        <v>0</v>
      </c>
      <c r="T14" s="50">
        <f t="shared" si="5"/>
        <v>20.3</v>
      </c>
      <c r="U14" s="14"/>
      <c r="V14" s="10"/>
      <c r="W14" s="9"/>
      <c r="X14" s="10"/>
      <c r="Y14" s="10"/>
      <c r="Z14" s="10"/>
      <c r="AA14" s="10"/>
      <c r="AB14" s="9"/>
      <c r="AC14" s="8"/>
      <c r="AD14" s="10"/>
      <c r="AE14" s="8"/>
      <c r="AF14" s="10"/>
      <c r="AG14" s="10"/>
      <c r="AH14" s="8"/>
      <c r="AI14" s="10"/>
      <c r="AJ14" s="10"/>
      <c r="AK14" s="8"/>
      <c r="AL14" s="8"/>
      <c r="AM14" s="10"/>
      <c r="AN14" s="10"/>
      <c r="AO14" s="10"/>
      <c r="AP14" s="10"/>
      <c r="AQ14" s="9"/>
      <c r="AR14" s="10"/>
      <c r="AS14" s="10"/>
      <c r="AT14" s="10"/>
      <c r="AU14" s="10"/>
      <c r="AV14" s="9"/>
      <c r="AW14" s="8"/>
      <c r="AX14" s="10"/>
      <c r="AY14" s="8"/>
      <c r="AZ14" s="8"/>
    </row>
    <row r="15" spans="1:52" ht="20.25" x14ac:dyDescent="0.25">
      <c r="A15" s="51">
        <v>11</v>
      </c>
      <c r="B15" s="33" t="s">
        <v>102</v>
      </c>
      <c r="C15" s="37" t="s">
        <v>24</v>
      </c>
      <c r="D15" s="52">
        <v>4</v>
      </c>
      <c r="E15" s="53">
        <v>3</v>
      </c>
      <c r="F15" s="54">
        <f t="shared" si="0"/>
        <v>7</v>
      </c>
      <c r="G15" s="53">
        <v>3.6</v>
      </c>
      <c r="H15" s="53">
        <v>4</v>
      </c>
      <c r="I15" s="53">
        <v>3.6</v>
      </c>
      <c r="J15" s="53">
        <v>4</v>
      </c>
      <c r="K15" s="55">
        <f t="shared" si="1"/>
        <v>3.8</v>
      </c>
      <c r="L15" s="54">
        <f t="shared" si="2"/>
        <v>6.2</v>
      </c>
      <c r="M15" s="53">
        <v>3.6</v>
      </c>
      <c r="N15" s="53">
        <v>3.6</v>
      </c>
      <c r="O15" s="53">
        <v>3.6</v>
      </c>
      <c r="P15" s="53">
        <v>3.6</v>
      </c>
      <c r="Q15" s="55">
        <f t="shared" si="3"/>
        <v>3.6000000000000005</v>
      </c>
      <c r="R15" s="54">
        <f t="shared" si="4"/>
        <v>6.3999999999999995</v>
      </c>
      <c r="S15" s="53">
        <v>0</v>
      </c>
      <c r="T15" s="50">
        <f t="shared" si="5"/>
        <v>19.599999999999998</v>
      </c>
      <c r="U15" s="14"/>
      <c r="V15" s="10"/>
      <c r="W15" s="9"/>
      <c r="X15" s="10"/>
      <c r="Y15" s="10"/>
      <c r="Z15" s="10"/>
      <c r="AA15" s="10"/>
      <c r="AB15" s="9"/>
      <c r="AC15" s="8"/>
      <c r="AD15" s="10"/>
      <c r="AE15" s="8"/>
      <c r="AF15" s="10"/>
      <c r="AG15" s="10"/>
      <c r="AH15" s="8"/>
      <c r="AI15" s="10"/>
      <c r="AJ15" s="10"/>
      <c r="AK15" s="8"/>
      <c r="AL15" s="8"/>
      <c r="AM15" s="10"/>
      <c r="AN15" s="10"/>
      <c r="AO15" s="10"/>
      <c r="AP15" s="10"/>
      <c r="AQ15" s="9"/>
      <c r="AR15" s="10"/>
      <c r="AS15" s="10"/>
      <c r="AT15" s="10"/>
      <c r="AU15" s="10"/>
      <c r="AV15" s="9"/>
      <c r="AW15" s="8"/>
      <c r="AX15" s="10"/>
      <c r="AY15" s="8"/>
      <c r="AZ15" s="8"/>
    </row>
    <row r="16" spans="1:52" ht="20.25" x14ac:dyDescent="0.25">
      <c r="A16" s="51">
        <v>12</v>
      </c>
      <c r="B16" s="33" t="s">
        <v>106</v>
      </c>
      <c r="C16" s="37" t="s">
        <v>28</v>
      </c>
      <c r="D16" s="52">
        <v>3.1</v>
      </c>
      <c r="E16" s="53">
        <v>3</v>
      </c>
      <c r="F16" s="54">
        <f t="shared" si="0"/>
        <v>6.1</v>
      </c>
      <c r="G16" s="53">
        <v>3.5</v>
      </c>
      <c r="H16" s="53">
        <v>3.6</v>
      </c>
      <c r="I16" s="53">
        <v>3.5</v>
      </c>
      <c r="J16" s="53">
        <v>3.6</v>
      </c>
      <c r="K16" s="55">
        <f t="shared" si="1"/>
        <v>3.55</v>
      </c>
      <c r="L16" s="54">
        <f t="shared" si="2"/>
        <v>6.45</v>
      </c>
      <c r="M16" s="53">
        <v>3.7</v>
      </c>
      <c r="N16" s="53">
        <v>4</v>
      </c>
      <c r="O16" s="53">
        <v>3.7</v>
      </c>
      <c r="P16" s="53">
        <v>4</v>
      </c>
      <c r="Q16" s="55">
        <f t="shared" si="3"/>
        <v>3.8499999999999996</v>
      </c>
      <c r="R16" s="54">
        <f t="shared" si="4"/>
        <v>6.15</v>
      </c>
      <c r="S16" s="53">
        <v>0</v>
      </c>
      <c r="T16" s="50">
        <f t="shared" si="5"/>
        <v>18.700000000000003</v>
      </c>
      <c r="U16" s="14"/>
      <c r="V16" s="10"/>
      <c r="W16" s="9"/>
      <c r="X16" s="10"/>
      <c r="Y16" s="10"/>
      <c r="Z16" s="10"/>
      <c r="AA16" s="10"/>
      <c r="AB16" s="9"/>
      <c r="AC16" s="8"/>
      <c r="AD16" s="10"/>
      <c r="AE16" s="8"/>
      <c r="AF16" s="10"/>
      <c r="AG16" s="10"/>
      <c r="AH16" s="8"/>
      <c r="AI16" s="10"/>
      <c r="AJ16" s="10"/>
      <c r="AK16" s="8"/>
      <c r="AL16" s="8"/>
      <c r="AM16" s="10"/>
      <c r="AN16" s="10"/>
      <c r="AO16" s="10"/>
      <c r="AP16" s="10"/>
      <c r="AQ16" s="9"/>
      <c r="AR16" s="10"/>
      <c r="AS16" s="10"/>
      <c r="AT16" s="10"/>
      <c r="AU16" s="10"/>
      <c r="AV16" s="9"/>
      <c r="AW16" s="8"/>
      <c r="AX16" s="10"/>
      <c r="AY16" s="8"/>
      <c r="AZ16" s="8"/>
    </row>
    <row r="17" spans="1:52" ht="20.25" x14ac:dyDescent="0.25">
      <c r="A17" s="51">
        <v>13</v>
      </c>
      <c r="B17" s="33" t="s">
        <v>111</v>
      </c>
      <c r="C17" s="37" t="s">
        <v>34</v>
      </c>
      <c r="D17" s="52">
        <v>3.9</v>
      </c>
      <c r="E17" s="53">
        <v>2.5</v>
      </c>
      <c r="F17" s="54">
        <f t="shared" si="0"/>
        <v>6.4</v>
      </c>
      <c r="G17" s="53">
        <v>3.3</v>
      </c>
      <c r="H17" s="53">
        <v>3.8</v>
      </c>
      <c r="I17" s="53">
        <v>3.3</v>
      </c>
      <c r="J17" s="53">
        <v>3.8</v>
      </c>
      <c r="K17" s="55">
        <f t="shared" si="1"/>
        <v>3.5499999999999994</v>
      </c>
      <c r="L17" s="54">
        <f t="shared" si="2"/>
        <v>6.4500000000000011</v>
      </c>
      <c r="M17" s="53">
        <v>4.8</v>
      </c>
      <c r="N17" s="53">
        <v>4.8</v>
      </c>
      <c r="O17" s="53">
        <v>4.8</v>
      </c>
      <c r="P17" s="53">
        <v>4.8</v>
      </c>
      <c r="Q17" s="55">
        <f t="shared" si="3"/>
        <v>4.7999999999999989</v>
      </c>
      <c r="R17" s="54">
        <f t="shared" si="4"/>
        <v>5.2000000000000011</v>
      </c>
      <c r="S17" s="53">
        <v>0</v>
      </c>
      <c r="T17" s="50">
        <f t="shared" si="5"/>
        <v>18.050000000000004</v>
      </c>
      <c r="U17" s="14"/>
      <c r="V17" s="10"/>
      <c r="W17" s="9"/>
      <c r="X17" s="10"/>
      <c r="Y17" s="10"/>
      <c r="Z17" s="10"/>
      <c r="AA17" s="10"/>
      <c r="AB17" s="9"/>
      <c r="AC17" s="8"/>
      <c r="AD17" s="10"/>
      <c r="AE17" s="8"/>
      <c r="AF17" s="10"/>
      <c r="AG17" s="10"/>
      <c r="AH17" s="8"/>
      <c r="AI17" s="10"/>
      <c r="AJ17" s="10"/>
      <c r="AK17" s="8"/>
      <c r="AL17" s="8"/>
      <c r="AM17" s="10"/>
      <c r="AN17" s="10"/>
      <c r="AO17" s="10"/>
      <c r="AP17" s="10"/>
      <c r="AQ17" s="9"/>
      <c r="AR17" s="10"/>
      <c r="AS17" s="10"/>
      <c r="AT17" s="10"/>
      <c r="AU17" s="10"/>
      <c r="AV17" s="9"/>
      <c r="AW17" s="8"/>
      <c r="AX17" s="10"/>
      <c r="AY17" s="8"/>
      <c r="AZ17" s="8"/>
    </row>
    <row r="18" spans="1:52" ht="20.25" x14ac:dyDescent="0.25">
      <c r="A18" s="51">
        <v>14</v>
      </c>
      <c r="B18" s="33" t="s">
        <v>109</v>
      </c>
      <c r="C18" s="37" t="s">
        <v>31</v>
      </c>
      <c r="D18" s="52">
        <v>3.8</v>
      </c>
      <c r="E18" s="53">
        <v>1.9</v>
      </c>
      <c r="F18" s="54">
        <f t="shared" si="0"/>
        <v>5.6999999999999993</v>
      </c>
      <c r="G18" s="53">
        <v>4</v>
      </c>
      <c r="H18" s="53">
        <v>4.2</v>
      </c>
      <c r="I18" s="53">
        <v>4</v>
      </c>
      <c r="J18" s="53">
        <v>4.2</v>
      </c>
      <c r="K18" s="55">
        <f t="shared" si="1"/>
        <v>4.0999999999999996</v>
      </c>
      <c r="L18" s="54">
        <f t="shared" si="2"/>
        <v>5.9</v>
      </c>
      <c r="M18" s="53">
        <v>3.6</v>
      </c>
      <c r="N18" s="53">
        <v>4</v>
      </c>
      <c r="O18" s="53">
        <v>3.6</v>
      </c>
      <c r="P18" s="53">
        <v>4</v>
      </c>
      <c r="Q18" s="55">
        <f t="shared" si="3"/>
        <v>3.8</v>
      </c>
      <c r="R18" s="54">
        <f t="shared" si="4"/>
        <v>6.2</v>
      </c>
      <c r="S18" s="53">
        <v>0</v>
      </c>
      <c r="T18" s="50">
        <f t="shared" si="5"/>
        <v>17.8</v>
      </c>
      <c r="U18" s="14"/>
      <c r="V18" s="10"/>
      <c r="W18" s="9"/>
      <c r="X18" s="10"/>
      <c r="Y18" s="10"/>
      <c r="Z18" s="10"/>
      <c r="AA18" s="10"/>
      <c r="AB18" s="9"/>
      <c r="AC18" s="8"/>
      <c r="AD18" s="10"/>
      <c r="AE18" s="8"/>
      <c r="AF18" s="10"/>
      <c r="AG18" s="10"/>
      <c r="AH18" s="8"/>
      <c r="AI18" s="10"/>
      <c r="AJ18" s="10"/>
      <c r="AK18" s="8"/>
      <c r="AL18" s="8"/>
      <c r="AM18" s="10"/>
      <c r="AN18" s="10"/>
      <c r="AO18" s="10"/>
      <c r="AP18" s="10"/>
      <c r="AQ18" s="9"/>
      <c r="AR18" s="10"/>
      <c r="AS18" s="10"/>
      <c r="AT18" s="10"/>
      <c r="AU18" s="10"/>
      <c r="AV18" s="9"/>
      <c r="AW18" s="8"/>
      <c r="AX18" s="10"/>
      <c r="AY18" s="8"/>
      <c r="AZ18" s="8"/>
    </row>
    <row r="19" spans="1:52" ht="20.25" x14ac:dyDescent="0.25">
      <c r="A19" s="51">
        <v>15</v>
      </c>
      <c r="B19" s="33" t="s">
        <v>100</v>
      </c>
      <c r="C19" s="37" t="s">
        <v>23</v>
      </c>
      <c r="D19" s="52">
        <v>3</v>
      </c>
      <c r="E19" s="53">
        <v>2.7</v>
      </c>
      <c r="F19" s="54">
        <f t="shared" si="0"/>
        <v>5.7</v>
      </c>
      <c r="G19" s="53">
        <v>4.2</v>
      </c>
      <c r="H19" s="53">
        <v>3.9</v>
      </c>
      <c r="I19" s="53">
        <v>4.2</v>
      </c>
      <c r="J19" s="53">
        <v>3.9</v>
      </c>
      <c r="K19" s="55">
        <f t="shared" si="1"/>
        <v>4.0499999999999989</v>
      </c>
      <c r="L19" s="54">
        <f t="shared" si="2"/>
        <v>5.9500000000000011</v>
      </c>
      <c r="M19" s="53">
        <v>4.0999999999999996</v>
      </c>
      <c r="N19" s="53">
        <v>3.8</v>
      </c>
      <c r="O19" s="53">
        <v>4.0999999999999996</v>
      </c>
      <c r="P19" s="53">
        <v>3.8</v>
      </c>
      <c r="Q19" s="55">
        <f t="shared" si="3"/>
        <v>3.95</v>
      </c>
      <c r="R19" s="54">
        <f t="shared" si="4"/>
        <v>6.05</v>
      </c>
      <c r="S19" s="53">
        <v>0</v>
      </c>
      <c r="T19" s="50">
        <f t="shared" si="5"/>
        <v>17.700000000000003</v>
      </c>
      <c r="U19" s="14"/>
      <c r="V19" s="10"/>
      <c r="W19" s="9"/>
      <c r="X19" s="10"/>
      <c r="Y19" s="10"/>
      <c r="Z19" s="10"/>
      <c r="AA19" s="10"/>
      <c r="AB19" s="9"/>
      <c r="AC19" s="8"/>
      <c r="AD19" s="10"/>
      <c r="AE19" s="8"/>
      <c r="AF19" s="10"/>
      <c r="AG19" s="10"/>
      <c r="AH19" s="8"/>
      <c r="AI19" s="10"/>
      <c r="AJ19" s="10"/>
      <c r="AK19" s="8"/>
      <c r="AL19" s="8"/>
      <c r="AM19" s="10"/>
      <c r="AN19" s="10"/>
      <c r="AO19" s="10"/>
      <c r="AP19" s="10"/>
      <c r="AQ19" s="9"/>
      <c r="AR19" s="10"/>
      <c r="AS19" s="10"/>
      <c r="AT19" s="10"/>
      <c r="AU19" s="10"/>
      <c r="AV19" s="9"/>
      <c r="AW19" s="8"/>
      <c r="AX19" s="10"/>
      <c r="AY19" s="8"/>
      <c r="AZ19" s="8"/>
    </row>
    <row r="20" spans="1:52" ht="20.25" x14ac:dyDescent="0.25">
      <c r="A20" s="51">
        <v>16</v>
      </c>
      <c r="B20" s="33" t="s">
        <v>120</v>
      </c>
      <c r="C20" s="37" t="s">
        <v>38</v>
      </c>
      <c r="D20" s="52">
        <v>2.6</v>
      </c>
      <c r="E20" s="53">
        <v>2.6</v>
      </c>
      <c r="F20" s="54">
        <f t="shared" si="0"/>
        <v>5.2</v>
      </c>
      <c r="G20" s="53">
        <v>3.5</v>
      </c>
      <c r="H20" s="53">
        <v>4.0999999999999996</v>
      </c>
      <c r="I20" s="53">
        <v>3.5</v>
      </c>
      <c r="J20" s="53">
        <v>4.0999999999999996</v>
      </c>
      <c r="K20" s="55">
        <f t="shared" si="1"/>
        <v>3.8</v>
      </c>
      <c r="L20" s="54">
        <f t="shared" si="2"/>
        <v>6.2</v>
      </c>
      <c r="M20" s="53">
        <v>4.4000000000000004</v>
      </c>
      <c r="N20" s="53">
        <v>4.3</v>
      </c>
      <c r="O20" s="53">
        <v>4.4000000000000004</v>
      </c>
      <c r="P20" s="53">
        <v>4.3</v>
      </c>
      <c r="Q20" s="55">
        <f t="shared" si="3"/>
        <v>4.3499999999999988</v>
      </c>
      <c r="R20" s="54">
        <f t="shared" si="4"/>
        <v>5.6500000000000012</v>
      </c>
      <c r="S20" s="53">
        <v>0</v>
      </c>
      <c r="T20" s="50">
        <f t="shared" si="5"/>
        <v>17.05</v>
      </c>
      <c r="U20" s="16"/>
    </row>
    <row r="21" spans="1:52" ht="20.25" x14ac:dyDescent="0.25">
      <c r="A21" s="51">
        <v>17</v>
      </c>
      <c r="B21" s="33" t="s">
        <v>117</v>
      </c>
      <c r="C21" s="37" t="s">
        <v>36</v>
      </c>
      <c r="D21" s="52">
        <v>2.7</v>
      </c>
      <c r="E21" s="53">
        <v>2.2000000000000002</v>
      </c>
      <c r="F21" s="54">
        <f t="shared" si="0"/>
        <v>4.9000000000000004</v>
      </c>
      <c r="G21" s="53">
        <v>4.4000000000000004</v>
      </c>
      <c r="H21" s="53">
        <v>3.8</v>
      </c>
      <c r="I21" s="53">
        <v>4.4000000000000004</v>
      </c>
      <c r="J21" s="53">
        <v>3.8</v>
      </c>
      <c r="K21" s="55">
        <f t="shared" si="1"/>
        <v>4.0999999999999988</v>
      </c>
      <c r="L21" s="54">
        <f t="shared" si="2"/>
        <v>5.9000000000000012</v>
      </c>
      <c r="M21" s="53">
        <v>4.2</v>
      </c>
      <c r="N21" s="53">
        <v>4.5</v>
      </c>
      <c r="O21" s="53">
        <v>4.2</v>
      </c>
      <c r="P21" s="53">
        <v>4.5</v>
      </c>
      <c r="Q21" s="55">
        <f t="shared" si="3"/>
        <v>4.3499999999999996</v>
      </c>
      <c r="R21" s="54">
        <f t="shared" si="4"/>
        <v>5.65</v>
      </c>
      <c r="S21" s="53">
        <v>0</v>
      </c>
      <c r="T21" s="50">
        <f t="shared" si="5"/>
        <v>16.450000000000003</v>
      </c>
      <c r="U21" s="16"/>
    </row>
    <row r="22" spans="1:52" ht="20.25" x14ac:dyDescent="0.25">
      <c r="A22" s="51">
        <v>18</v>
      </c>
      <c r="B22" s="33" t="s">
        <v>118</v>
      </c>
      <c r="C22" s="37" t="s">
        <v>36</v>
      </c>
      <c r="D22" s="52">
        <v>0.8</v>
      </c>
      <c r="E22" s="53">
        <v>1.9</v>
      </c>
      <c r="F22" s="54">
        <f t="shared" si="0"/>
        <v>2.7</v>
      </c>
      <c r="G22" s="53">
        <v>4</v>
      </c>
      <c r="H22" s="53">
        <v>3.6</v>
      </c>
      <c r="I22" s="53">
        <v>4</v>
      </c>
      <c r="J22" s="53">
        <v>3.6</v>
      </c>
      <c r="K22" s="55">
        <f t="shared" si="1"/>
        <v>3.8</v>
      </c>
      <c r="L22" s="54">
        <f t="shared" si="2"/>
        <v>6.2</v>
      </c>
      <c r="M22" s="53">
        <v>4.5</v>
      </c>
      <c r="N22" s="53">
        <v>4.5999999999999996</v>
      </c>
      <c r="O22" s="53">
        <v>4.5</v>
      </c>
      <c r="P22" s="53">
        <v>4.5999999999999996</v>
      </c>
      <c r="Q22" s="55">
        <f t="shared" si="3"/>
        <v>4.55</v>
      </c>
      <c r="R22" s="54">
        <f t="shared" si="4"/>
        <v>5.45</v>
      </c>
      <c r="S22" s="53">
        <v>0</v>
      </c>
      <c r="T22" s="50">
        <f t="shared" si="5"/>
        <v>14.350000000000001</v>
      </c>
      <c r="U22" s="16"/>
    </row>
    <row r="23" spans="1:52" ht="20.25" x14ac:dyDescent="0.25">
      <c r="A23" s="51">
        <v>19</v>
      </c>
      <c r="B23" s="38" t="s">
        <v>113</v>
      </c>
      <c r="C23" s="39" t="s">
        <v>35</v>
      </c>
      <c r="D23" s="52">
        <v>0.7</v>
      </c>
      <c r="E23" s="53">
        <v>2.6</v>
      </c>
      <c r="F23" s="54">
        <f t="shared" si="0"/>
        <v>3.3</v>
      </c>
      <c r="G23" s="53">
        <v>4.2</v>
      </c>
      <c r="H23" s="53">
        <v>4.2</v>
      </c>
      <c r="I23" s="53">
        <v>4.2</v>
      </c>
      <c r="J23" s="53">
        <v>4.2</v>
      </c>
      <c r="K23" s="55">
        <f t="shared" si="1"/>
        <v>4.2000000000000011</v>
      </c>
      <c r="L23" s="54">
        <f t="shared" si="2"/>
        <v>5.7999999999999989</v>
      </c>
      <c r="M23" s="53">
        <v>4.9000000000000004</v>
      </c>
      <c r="N23" s="53">
        <v>4.5999999999999996</v>
      </c>
      <c r="O23" s="53">
        <v>4.9000000000000004</v>
      </c>
      <c r="P23" s="53">
        <v>4.5999999999999996</v>
      </c>
      <c r="Q23" s="55">
        <f t="shared" si="3"/>
        <v>4.75</v>
      </c>
      <c r="R23" s="54">
        <f t="shared" si="4"/>
        <v>5.25</v>
      </c>
      <c r="S23" s="53">
        <v>0</v>
      </c>
      <c r="T23" s="50">
        <f t="shared" si="5"/>
        <v>14.349999999999998</v>
      </c>
      <c r="U23" s="16"/>
    </row>
    <row r="24" spans="1:52" ht="20.25" x14ac:dyDescent="0.25">
      <c r="A24" s="51">
        <v>20</v>
      </c>
      <c r="B24" s="33" t="s">
        <v>114</v>
      </c>
      <c r="C24" s="37" t="s">
        <v>35</v>
      </c>
      <c r="D24" s="52">
        <v>0.8</v>
      </c>
      <c r="E24" s="53">
        <v>1.4</v>
      </c>
      <c r="F24" s="54">
        <f t="shared" si="0"/>
        <v>2.2000000000000002</v>
      </c>
      <c r="G24" s="53">
        <v>4.3</v>
      </c>
      <c r="H24" s="53">
        <v>4</v>
      </c>
      <c r="I24" s="53">
        <v>4.3</v>
      </c>
      <c r="J24" s="53">
        <v>4</v>
      </c>
      <c r="K24" s="55">
        <f t="shared" si="1"/>
        <v>4.1500000000000004</v>
      </c>
      <c r="L24" s="54">
        <f t="shared" si="2"/>
        <v>5.85</v>
      </c>
      <c r="M24" s="53">
        <v>5.2</v>
      </c>
      <c r="N24" s="53">
        <v>4.5</v>
      </c>
      <c r="O24" s="53">
        <v>5.2</v>
      </c>
      <c r="P24" s="53">
        <v>4.5</v>
      </c>
      <c r="Q24" s="55">
        <f t="shared" si="3"/>
        <v>4.8499999999999996</v>
      </c>
      <c r="R24" s="54">
        <f t="shared" si="4"/>
        <v>5.15</v>
      </c>
      <c r="S24" s="53">
        <v>0</v>
      </c>
      <c r="T24" s="50">
        <f t="shared" si="5"/>
        <v>13.200000000000001</v>
      </c>
      <c r="U24" s="16"/>
    </row>
    <row r="25" spans="1:52" ht="20.25" x14ac:dyDescent="0.25">
      <c r="A25" s="51">
        <v>21</v>
      </c>
      <c r="B25" s="33" t="s">
        <v>108</v>
      </c>
      <c r="C25" s="37" t="s">
        <v>30</v>
      </c>
      <c r="D25" s="52">
        <v>1</v>
      </c>
      <c r="E25" s="53">
        <v>1.5</v>
      </c>
      <c r="F25" s="54">
        <f t="shared" si="0"/>
        <v>2.5</v>
      </c>
      <c r="G25" s="53">
        <v>4.5999999999999996</v>
      </c>
      <c r="H25" s="53">
        <v>5.2</v>
      </c>
      <c r="I25" s="53">
        <v>4.5999999999999996</v>
      </c>
      <c r="J25" s="53">
        <v>5.2</v>
      </c>
      <c r="K25" s="55">
        <f t="shared" si="1"/>
        <v>4.9000000000000004</v>
      </c>
      <c r="L25" s="54">
        <f t="shared" si="2"/>
        <v>5.0999999999999996</v>
      </c>
      <c r="M25" s="53">
        <v>5.4</v>
      </c>
      <c r="N25" s="53">
        <v>5.4</v>
      </c>
      <c r="O25" s="53">
        <v>5.4</v>
      </c>
      <c r="P25" s="53">
        <v>5.4</v>
      </c>
      <c r="Q25" s="55">
        <f t="shared" si="3"/>
        <v>5.4000000000000012</v>
      </c>
      <c r="R25" s="54">
        <f t="shared" si="4"/>
        <v>4.5999999999999988</v>
      </c>
      <c r="S25" s="53">
        <v>0</v>
      </c>
      <c r="T25" s="50">
        <f t="shared" si="5"/>
        <v>12.2</v>
      </c>
    </row>
    <row r="26" spans="1:52" x14ac:dyDescent="0.25">
      <c r="A26" s="56"/>
      <c r="B26" s="56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52" x14ac:dyDescent="0.25">
      <c r="A27" s="56"/>
      <c r="B27" s="56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52" x14ac:dyDescent="0.25">
      <c r="A28" s="67" t="s">
        <v>140</v>
      </c>
      <c r="B28" s="68"/>
      <c r="C28" s="69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52" x14ac:dyDescent="0.25">
      <c r="A29" s="70"/>
      <c r="B29" s="71"/>
      <c r="C29" s="72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52" ht="22.5" x14ac:dyDescent="0.25">
      <c r="A30" s="46" t="s">
        <v>136</v>
      </c>
      <c r="B30" s="46" t="s">
        <v>134</v>
      </c>
      <c r="C30" s="46" t="s">
        <v>135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52" ht="23.25" x14ac:dyDescent="0.25">
      <c r="A31" s="45">
        <v>1</v>
      </c>
      <c r="B31" s="43" t="s">
        <v>130</v>
      </c>
      <c r="C31" s="45">
        <v>39.799999999999997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52" ht="23.25" x14ac:dyDescent="0.25">
      <c r="A32" s="45">
        <v>2</v>
      </c>
      <c r="B32" s="43" t="s">
        <v>131</v>
      </c>
      <c r="C32" s="45">
        <v>38.700000000000003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  <row r="33" spans="1:20" ht="23.25" x14ac:dyDescent="0.25">
      <c r="A33" s="45">
        <v>3</v>
      </c>
      <c r="B33" s="43" t="s">
        <v>139</v>
      </c>
      <c r="C33" s="45">
        <v>38.6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0" ht="23.25" x14ac:dyDescent="0.25">
      <c r="A34" s="45">
        <v>4</v>
      </c>
      <c r="B34" s="44" t="s">
        <v>141</v>
      </c>
      <c r="C34" s="45">
        <v>35.799999999999997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</sheetData>
  <sortState ref="A5:T25">
    <sortCondition descending="1" ref="T5:T25"/>
  </sortState>
  <mergeCells count="4">
    <mergeCell ref="A2:T2"/>
    <mergeCell ref="A3:C3"/>
    <mergeCell ref="D3:T3"/>
    <mergeCell ref="A28:C29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AZ33"/>
  <sheetViews>
    <sheetView tabSelected="1" zoomScale="72" zoomScaleNormal="72" workbookViewId="0">
      <selection activeCell="J26" sqref="J26"/>
    </sheetView>
  </sheetViews>
  <sheetFormatPr defaultColWidth="9.28515625" defaultRowHeight="18.75" x14ac:dyDescent="0.25"/>
  <cols>
    <col min="1" max="1" width="9.28515625" style="5"/>
    <col min="2" max="2" width="46" style="5" customWidth="1"/>
    <col min="3" max="3" width="90.140625" style="5" customWidth="1"/>
    <col min="4" max="5" width="10.85546875" style="6" bestFit="1" customWidth="1"/>
    <col min="6" max="6" width="12.5703125" style="6" bestFit="1" customWidth="1"/>
    <col min="7" max="8" width="10" style="6" customWidth="1"/>
    <col min="9" max="9" width="10.28515625" style="6" bestFit="1" customWidth="1"/>
    <col min="10" max="10" width="11.140625" style="6" bestFit="1" customWidth="1"/>
    <col min="11" max="11" width="14.140625" style="6" customWidth="1"/>
    <col min="12" max="12" width="12.5703125" style="6" customWidth="1"/>
    <col min="13" max="14" width="10" style="6" customWidth="1"/>
    <col min="15" max="15" width="10.28515625" style="6" bestFit="1" customWidth="1"/>
    <col min="16" max="16" width="11.140625" style="6" bestFit="1" customWidth="1"/>
    <col min="17" max="17" width="12.5703125" style="6" bestFit="1" customWidth="1"/>
    <col min="18" max="18" width="12.5703125" style="6" customWidth="1"/>
    <col min="19" max="19" width="11.140625" style="6" bestFit="1" customWidth="1"/>
    <col min="20" max="20" width="12.85546875" style="6" customWidth="1"/>
    <col min="21" max="21" width="9.28515625" style="5" bestFit="1" customWidth="1"/>
    <col min="22" max="25" width="9.28515625" style="5"/>
    <col min="26" max="27" width="9.28515625" style="5" bestFit="1" customWidth="1"/>
    <col min="28" max="28" width="9.28515625" style="5"/>
    <col min="29" max="30" width="9.28515625" style="5" bestFit="1" customWidth="1"/>
    <col min="31" max="16384" width="9.28515625" style="5"/>
  </cols>
  <sheetData>
    <row r="1" spans="1:52" ht="61.5" customHeight="1" x14ac:dyDescent="0.25">
      <c r="A1" s="75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52" ht="20.25" x14ac:dyDescent="0.25">
      <c r="A2" s="65" t="s">
        <v>142</v>
      </c>
      <c r="B2" s="65"/>
      <c r="C2" s="65"/>
      <c r="D2" s="66" t="s">
        <v>99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2" ht="20.25" x14ac:dyDescent="0.25">
      <c r="A3" s="17" t="s">
        <v>0</v>
      </c>
      <c r="B3" s="17" t="s">
        <v>3</v>
      </c>
      <c r="C3" s="17" t="s">
        <v>21</v>
      </c>
      <c r="D3" s="18" t="s">
        <v>8</v>
      </c>
      <c r="E3" s="18" t="s">
        <v>9</v>
      </c>
      <c r="F3" s="19" t="s">
        <v>4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10</v>
      </c>
      <c r="L3" s="19" t="s">
        <v>11</v>
      </c>
      <c r="M3" s="18" t="s">
        <v>16</v>
      </c>
      <c r="N3" s="18" t="s">
        <v>17</v>
      </c>
      <c r="O3" s="18" t="s">
        <v>18</v>
      </c>
      <c r="P3" s="18" t="s">
        <v>19</v>
      </c>
      <c r="Q3" s="18" t="s">
        <v>5</v>
      </c>
      <c r="R3" s="19" t="s">
        <v>6</v>
      </c>
      <c r="S3" s="18" t="s">
        <v>20</v>
      </c>
      <c r="T3" s="20" t="s">
        <v>1</v>
      </c>
      <c r="U3" s="3"/>
      <c r="V3" s="3"/>
      <c r="W3" s="3"/>
      <c r="X3" s="3"/>
      <c r="Y3" s="3"/>
      <c r="Z3" s="3"/>
      <c r="AA3" s="3"/>
      <c r="AB3" s="3"/>
      <c r="AC3" s="1"/>
      <c r="AD3" s="4"/>
      <c r="AE3" s="4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1"/>
      <c r="AX3" s="4"/>
      <c r="AY3" s="4"/>
      <c r="AZ3" s="2"/>
    </row>
    <row r="4" spans="1:52" ht="20.25" x14ac:dyDescent="0.25">
      <c r="A4" s="21">
        <v>1</v>
      </c>
      <c r="B4" s="22" t="s">
        <v>124</v>
      </c>
      <c r="C4" s="27" t="s">
        <v>61</v>
      </c>
      <c r="D4" s="23">
        <v>4.7</v>
      </c>
      <c r="E4" s="24">
        <v>4</v>
      </c>
      <c r="F4" s="25">
        <f>D4+E4</f>
        <v>8.6999999999999993</v>
      </c>
      <c r="G4" s="24">
        <v>2.8</v>
      </c>
      <c r="H4" s="24">
        <v>2.1</v>
      </c>
      <c r="I4" s="24">
        <v>2.8</v>
      </c>
      <c r="J4" s="24">
        <v>2.1</v>
      </c>
      <c r="K4" s="26">
        <f>TRIMMEAN(G4:J4,0.5)</f>
        <v>2.4500000000000006</v>
      </c>
      <c r="L4" s="25">
        <f>10-K4</f>
        <v>7.5499999999999989</v>
      </c>
      <c r="M4" s="24">
        <v>3.4</v>
      </c>
      <c r="N4" s="24">
        <v>3</v>
      </c>
      <c r="O4" s="24">
        <v>3.4</v>
      </c>
      <c r="P4" s="24">
        <v>3</v>
      </c>
      <c r="Q4" s="26">
        <f>TRIMMEAN(M4:P4,0.5)</f>
        <v>3.2</v>
      </c>
      <c r="R4" s="25">
        <f>10-Q4</f>
        <v>6.8</v>
      </c>
      <c r="S4" s="24">
        <v>0</v>
      </c>
      <c r="T4" s="20">
        <f>F4+L4+R4-S4</f>
        <v>23.05</v>
      </c>
      <c r="U4" s="10"/>
      <c r="V4" s="10"/>
      <c r="W4" s="9"/>
      <c r="X4" s="10"/>
      <c r="Y4" s="10"/>
      <c r="Z4" s="10"/>
      <c r="AA4" s="10"/>
      <c r="AB4" s="9"/>
      <c r="AC4" s="8"/>
      <c r="AD4" s="10"/>
      <c r="AE4" s="8"/>
      <c r="AF4" s="10"/>
      <c r="AG4" s="10"/>
      <c r="AH4" s="8"/>
      <c r="AI4" s="10"/>
      <c r="AJ4" s="10"/>
      <c r="AK4" s="8"/>
      <c r="AL4" s="8"/>
      <c r="AM4" s="10"/>
      <c r="AN4" s="10"/>
      <c r="AO4" s="10"/>
      <c r="AP4" s="10"/>
      <c r="AQ4" s="9"/>
      <c r="AR4" s="10"/>
      <c r="AS4" s="10"/>
      <c r="AT4" s="10"/>
      <c r="AU4" s="10"/>
      <c r="AV4" s="9"/>
      <c r="AW4" s="8"/>
      <c r="AX4" s="10"/>
      <c r="AY4" s="8"/>
      <c r="AZ4" s="8"/>
    </row>
    <row r="5" spans="1:52" ht="20.25" x14ac:dyDescent="0.25">
      <c r="A5" s="21">
        <v>2</v>
      </c>
      <c r="B5" s="22" t="s">
        <v>126</v>
      </c>
      <c r="C5" s="27" t="s">
        <v>63</v>
      </c>
      <c r="D5" s="23">
        <v>4.2</v>
      </c>
      <c r="E5" s="24">
        <v>2.9</v>
      </c>
      <c r="F5" s="25">
        <f>D5+E5</f>
        <v>7.1</v>
      </c>
      <c r="G5" s="24">
        <v>3.4</v>
      </c>
      <c r="H5" s="24">
        <v>3</v>
      </c>
      <c r="I5" s="24">
        <v>3.4</v>
      </c>
      <c r="J5" s="24">
        <v>3</v>
      </c>
      <c r="K5" s="26">
        <f>TRIMMEAN(G5:J5,0.5)</f>
        <v>3.2</v>
      </c>
      <c r="L5" s="25">
        <f>10-K5</f>
        <v>6.8</v>
      </c>
      <c r="M5" s="24">
        <v>4</v>
      </c>
      <c r="N5" s="24">
        <v>4.5</v>
      </c>
      <c r="O5" s="24">
        <v>4</v>
      </c>
      <c r="P5" s="24">
        <v>4.5</v>
      </c>
      <c r="Q5" s="26">
        <f>TRIMMEAN(M5:P5,0.5)</f>
        <v>4.25</v>
      </c>
      <c r="R5" s="25">
        <f>10-Q5</f>
        <v>5.75</v>
      </c>
      <c r="S5" s="24">
        <v>0</v>
      </c>
      <c r="T5" s="20">
        <f>F5+L5+R5-S5</f>
        <v>19.649999999999999</v>
      </c>
      <c r="U5" s="10"/>
      <c r="V5" s="10"/>
      <c r="W5" s="9"/>
      <c r="X5" s="10"/>
      <c r="Y5" s="10"/>
      <c r="Z5" s="10"/>
      <c r="AA5" s="10"/>
      <c r="AB5" s="9"/>
      <c r="AC5" s="8"/>
      <c r="AD5" s="10"/>
      <c r="AE5" s="8"/>
      <c r="AF5" s="10"/>
      <c r="AG5" s="10"/>
      <c r="AH5" s="8"/>
      <c r="AI5" s="10"/>
      <c r="AJ5" s="10"/>
      <c r="AK5" s="8"/>
      <c r="AL5" s="8"/>
      <c r="AM5" s="10"/>
      <c r="AN5" s="10"/>
      <c r="AO5" s="10"/>
      <c r="AP5" s="10"/>
      <c r="AQ5" s="9"/>
      <c r="AR5" s="10"/>
      <c r="AS5" s="10"/>
      <c r="AT5" s="10"/>
      <c r="AU5" s="10"/>
      <c r="AV5" s="9"/>
      <c r="AW5" s="8"/>
      <c r="AX5" s="10"/>
      <c r="AY5" s="8"/>
      <c r="AZ5" s="8"/>
    </row>
    <row r="6" spans="1:52" ht="20.25" x14ac:dyDescent="0.25">
      <c r="A6" s="21">
        <v>3</v>
      </c>
      <c r="B6" s="22" t="s">
        <v>123</v>
      </c>
      <c r="C6" s="27" t="s">
        <v>61</v>
      </c>
      <c r="D6" s="23">
        <v>2.5</v>
      </c>
      <c r="E6" s="24">
        <v>3.3</v>
      </c>
      <c r="F6" s="25">
        <f>D6+E6</f>
        <v>5.8</v>
      </c>
      <c r="G6" s="24">
        <v>3.8</v>
      </c>
      <c r="H6" s="24">
        <v>3.2</v>
      </c>
      <c r="I6" s="24">
        <v>3.8</v>
      </c>
      <c r="J6" s="24">
        <v>3.2</v>
      </c>
      <c r="K6" s="26">
        <f>TRIMMEAN(G6:J6,0.5)</f>
        <v>3.5000000000000004</v>
      </c>
      <c r="L6" s="25">
        <f>10-K6</f>
        <v>6.5</v>
      </c>
      <c r="M6" s="24">
        <v>3.5</v>
      </c>
      <c r="N6" s="24">
        <v>3.4</v>
      </c>
      <c r="O6" s="24">
        <v>3.5</v>
      </c>
      <c r="P6" s="24">
        <v>3.4</v>
      </c>
      <c r="Q6" s="26">
        <f>TRIMMEAN(M6:P6,0.5)</f>
        <v>3.45</v>
      </c>
      <c r="R6" s="25">
        <f>10-Q6</f>
        <v>6.55</v>
      </c>
      <c r="S6" s="24">
        <v>0</v>
      </c>
      <c r="T6" s="20">
        <f>F6+L6+R6-S6</f>
        <v>18.850000000000001</v>
      </c>
      <c r="U6" s="10"/>
      <c r="V6" s="10"/>
      <c r="W6" s="9"/>
      <c r="X6" s="10"/>
      <c r="Y6" s="10"/>
      <c r="Z6" s="10"/>
      <c r="AA6" s="10"/>
      <c r="AB6" s="9"/>
      <c r="AC6" s="8"/>
      <c r="AD6" s="10"/>
      <c r="AE6" s="8"/>
      <c r="AF6" s="10"/>
      <c r="AG6" s="10"/>
      <c r="AH6" s="8"/>
      <c r="AI6" s="10"/>
      <c r="AJ6" s="10"/>
      <c r="AK6" s="8"/>
      <c r="AL6" s="8"/>
      <c r="AM6" s="10"/>
      <c r="AN6" s="10"/>
      <c r="AO6" s="10"/>
      <c r="AP6" s="10"/>
      <c r="AQ6" s="9"/>
      <c r="AR6" s="10"/>
      <c r="AS6" s="10"/>
      <c r="AT6" s="10"/>
      <c r="AU6" s="10"/>
      <c r="AV6" s="9"/>
      <c r="AW6" s="8"/>
      <c r="AX6" s="10"/>
      <c r="AY6" s="8"/>
      <c r="AZ6" s="8"/>
    </row>
    <row r="7" spans="1:52" ht="20.25" x14ac:dyDescent="0.25">
      <c r="A7" s="21">
        <v>4</v>
      </c>
      <c r="B7" s="22" t="s">
        <v>121</v>
      </c>
      <c r="C7" s="27" t="s">
        <v>59</v>
      </c>
      <c r="D7" s="23">
        <v>3.7</v>
      </c>
      <c r="E7" s="24">
        <v>2.5</v>
      </c>
      <c r="F7" s="25">
        <f>D7+E7</f>
        <v>6.2</v>
      </c>
      <c r="G7" s="24">
        <v>4.2</v>
      </c>
      <c r="H7" s="24">
        <v>3.6</v>
      </c>
      <c r="I7" s="24">
        <v>4.2</v>
      </c>
      <c r="J7" s="24">
        <v>3.6</v>
      </c>
      <c r="K7" s="26">
        <f>TRIMMEAN(G7:J7,0.5)</f>
        <v>3.9</v>
      </c>
      <c r="L7" s="25">
        <f>10-K7</f>
        <v>6.1</v>
      </c>
      <c r="M7" s="24">
        <v>3.4</v>
      </c>
      <c r="N7" s="24">
        <v>3.7</v>
      </c>
      <c r="O7" s="24">
        <v>3.4</v>
      </c>
      <c r="P7" s="24">
        <v>3.7</v>
      </c>
      <c r="Q7" s="26">
        <f>TRIMMEAN(M7:P7,0.5)</f>
        <v>3.5499999999999994</v>
      </c>
      <c r="R7" s="25">
        <f>10-Q7</f>
        <v>6.4500000000000011</v>
      </c>
      <c r="S7" s="24">
        <v>0</v>
      </c>
      <c r="T7" s="20">
        <f>F7+L7+R7-S7</f>
        <v>18.75</v>
      </c>
      <c r="U7" s="10"/>
      <c r="V7" s="10"/>
      <c r="W7" s="9"/>
      <c r="X7" s="10"/>
      <c r="Y7" s="10"/>
      <c r="Z7" s="10"/>
      <c r="AA7" s="10"/>
      <c r="AB7" s="9"/>
      <c r="AC7" s="8"/>
      <c r="AD7" s="10"/>
      <c r="AE7" s="8"/>
      <c r="AF7" s="10"/>
      <c r="AG7" s="10"/>
      <c r="AH7" s="8"/>
      <c r="AI7" s="10"/>
      <c r="AJ7" s="10"/>
      <c r="AK7" s="8"/>
      <c r="AL7" s="8"/>
      <c r="AM7" s="10"/>
      <c r="AN7" s="10"/>
      <c r="AO7" s="10"/>
      <c r="AP7" s="10"/>
      <c r="AQ7" s="9"/>
      <c r="AR7" s="10"/>
      <c r="AS7" s="10"/>
      <c r="AT7" s="10"/>
      <c r="AU7" s="10"/>
      <c r="AV7" s="9"/>
      <c r="AW7" s="8"/>
      <c r="AX7" s="10"/>
      <c r="AY7" s="8"/>
      <c r="AZ7" s="8"/>
    </row>
    <row r="8" spans="1:52" ht="20.25" x14ac:dyDescent="0.25">
      <c r="A8" s="21">
        <v>5</v>
      </c>
      <c r="B8" s="22" t="s">
        <v>122</v>
      </c>
      <c r="C8" s="22" t="s">
        <v>60</v>
      </c>
      <c r="D8" s="23">
        <v>3.6</v>
      </c>
      <c r="E8" s="24">
        <v>2.9</v>
      </c>
      <c r="F8" s="25">
        <f>D8+E8</f>
        <v>6.5</v>
      </c>
      <c r="G8" s="24">
        <v>3.5</v>
      </c>
      <c r="H8" s="24">
        <v>3.8</v>
      </c>
      <c r="I8" s="24">
        <v>3.5</v>
      </c>
      <c r="J8" s="24">
        <v>3.8</v>
      </c>
      <c r="K8" s="26">
        <f>TRIMMEAN(G8:J8,0.5)</f>
        <v>3.6500000000000008</v>
      </c>
      <c r="L8" s="25">
        <f>10-K8</f>
        <v>6.35</v>
      </c>
      <c r="M8" s="24">
        <v>4.4000000000000004</v>
      </c>
      <c r="N8" s="24">
        <v>4.8</v>
      </c>
      <c r="O8" s="24">
        <v>4.4000000000000004</v>
      </c>
      <c r="P8" s="24">
        <v>4.8</v>
      </c>
      <c r="Q8" s="26">
        <f>TRIMMEAN(M8:P8,0.5)</f>
        <v>4.5999999999999996</v>
      </c>
      <c r="R8" s="25">
        <f>10-Q8</f>
        <v>5.4</v>
      </c>
      <c r="S8" s="24">
        <v>0</v>
      </c>
      <c r="T8" s="20">
        <f>F8+L8+R8-S8</f>
        <v>18.25</v>
      </c>
      <c r="U8" s="10"/>
      <c r="V8" s="10"/>
      <c r="W8" s="9"/>
      <c r="X8" s="10"/>
      <c r="Y8" s="10"/>
      <c r="Z8" s="10"/>
      <c r="AA8" s="10"/>
      <c r="AB8" s="9"/>
      <c r="AC8" s="8"/>
      <c r="AD8" s="10"/>
      <c r="AE8" s="8"/>
      <c r="AF8" s="10"/>
      <c r="AG8" s="10"/>
      <c r="AH8" s="8"/>
      <c r="AI8" s="10"/>
      <c r="AJ8" s="10"/>
      <c r="AK8" s="8"/>
      <c r="AL8" s="8"/>
      <c r="AM8" s="10"/>
      <c r="AN8" s="10"/>
      <c r="AO8" s="10"/>
      <c r="AP8" s="10"/>
      <c r="AQ8" s="9"/>
      <c r="AR8" s="10"/>
      <c r="AS8" s="10"/>
      <c r="AT8" s="10"/>
      <c r="AU8" s="10"/>
      <c r="AV8" s="9"/>
      <c r="AW8" s="8"/>
      <c r="AX8" s="10"/>
      <c r="AY8" s="8"/>
      <c r="AZ8" s="8"/>
    </row>
    <row r="9" spans="1:52" ht="20.25" x14ac:dyDescent="0.25">
      <c r="A9" s="21">
        <v>6</v>
      </c>
      <c r="B9" s="22" t="s">
        <v>125</v>
      </c>
      <c r="C9" s="27" t="s">
        <v>62</v>
      </c>
      <c r="D9" s="23">
        <v>2.7</v>
      </c>
      <c r="E9" s="24">
        <v>3</v>
      </c>
      <c r="F9" s="25">
        <f>D9+E9</f>
        <v>5.7</v>
      </c>
      <c r="G9" s="24">
        <v>5.2</v>
      </c>
      <c r="H9" s="24">
        <v>4.2</v>
      </c>
      <c r="I9" s="24">
        <v>5.2</v>
      </c>
      <c r="J9" s="24">
        <v>4.2</v>
      </c>
      <c r="K9" s="26">
        <f>TRIMMEAN(G9:J9,0.5)</f>
        <v>4.7000000000000011</v>
      </c>
      <c r="L9" s="25">
        <f>10-K9</f>
        <v>5.2999999999999989</v>
      </c>
      <c r="M9" s="24">
        <v>4.8</v>
      </c>
      <c r="N9" s="24">
        <v>4</v>
      </c>
      <c r="O9" s="24">
        <v>4.8</v>
      </c>
      <c r="P9" s="24">
        <v>4</v>
      </c>
      <c r="Q9" s="26">
        <f>TRIMMEAN(M9:P9,0.5)</f>
        <v>4.4000000000000004</v>
      </c>
      <c r="R9" s="25">
        <f>10-Q9</f>
        <v>5.6</v>
      </c>
      <c r="S9" s="24">
        <v>0</v>
      </c>
      <c r="T9" s="20">
        <f>F9+L9+R9-S9</f>
        <v>16.600000000000001</v>
      </c>
      <c r="U9" s="10"/>
      <c r="V9" s="10"/>
      <c r="W9" s="9"/>
      <c r="X9" s="10"/>
      <c r="Y9" s="10"/>
      <c r="Z9" s="10"/>
      <c r="AA9" s="10"/>
      <c r="AB9" s="9"/>
      <c r="AC9" s="8"/>
      <c r="AD9" s="10"/>
      <c r="AE9" s="8"/>
      <c r="AF9" s="10"/>
      <c r="AG9" s="10"/>
      <c r="AH9" s="8"/>
      <c r="AI9" s="10"/>
      <c r="AJ9" s="10"/>
      <c r="AK9" s="8"/>
      <c r="AL9" s="8"/>
      <c r="AM9" s="10"/>
      <c r="AN9" s="10"/>
      <c r="AO9" s="10"/>
      <c r="AP9" s="10"/>
      <c r="AQ9" s="9"/>
      <c r="AR9" s="10"/>
      <c r="AS9" s="10"/>
      <c r="AT9" s="10"/>
      <c r="AU9" s="10"/>
      <c r="AV9" s="9"/>
      <c r="AW9" s="8"/>
      <c r="AX9" s="10"/>
      <c r="AY9" s="8"/>
      <c r="AZ9" s="8"/>
    </row>
    <row r="10" spans="1:52" ht="20.25" x14ac:dyDescent="0.25">
      <c r="A10" s="21">
        <v>7</v>
      </c>
      <c r="B10" s="22" t="s">
        <v>127</v>
      </c>
      <c r="C10" s="27" t="s">
        <v>64</v>
      </c>
      <c r="D10" s="23">
        <v>0.8</v>
      </c>
      <c r="E10" s="24">
        <v>1.8</v>
      </c>
      <c r="F10" s="25">
        <f>D10+E10</f>
        <v>2.6</v>
      </c>
      <c r="G10" s="24">
        <v>5</v>
      </c>
      <c r="H10" s="24">
        <v>4.8</v>
      </c>
      <c r="I10" s="24">
        <v>5</v>
      </c>
      <c r="J10" s="24">
        <v>4.8</v>
      </c>
      <c r="K10" s="26">
        <f>TRIMMEAN(G10:J10,0.5)</f>
        <v>4.9000000000000004</v>
      </c>
      <c r="L10" s="25">
        <f>10-K10</f>
        <v>5.0999999999999996</v>
      </c>
      <c r="M10" s="24">
        <v>5.6</v>
      </c>
      <c r="N10" s="24">
        <v>5.7</v>
      </c>
      <c r="O10" s="24">
        <v>5.6</v>
      </c>
      <c r="P10" s="24">
        <v>5.7</v>
      </c>
      <c r="Q10" s="26">
        <f>TRIMMEAN(M10:P10,0.5)</f>
        <v>5.65</v>
      </c>
      <c r="R10" s="25">
        <f>10-Q10</f>
        <v>4.3499999999999996</v>
      </c>
      <c r="S10" s="24">
        <v>0</v>
      </c>
      <c r="T10" s="20">
        <f>F10+L10+R10-S10</f>
        <v>12.049999999999999</v>
      </c>
      <c r="U10" s="10"/>
      <c r="V10" s="10"/>
      <c r="W10" s="9"/>
      <c r="X10" s="10"/>
      <c r="Y10" s="10"/>
      <c r="Z10" s="10"/>
      <c r="AA10" s="10"/>
      <c r="AB10" s="9"/>
      <c r="AC10" s="8"/>
      <c r="AD10" s="10"/>
      <c r="AE10" s="8"/>
      <c r="AF10" s="10"/>
      <c r="AG10" s="10"/>
      <c r="AH10" s="8"/>
      <c r="AI10" s="10"/>
      <c r="AJ10" s="10"/>
      <c r="AK10" s="8"/>
      <c r="AL10" s="8"/>
      <c r="AM10" s="10"/>
      <c r="AN10" s="10"/>
      <c r="AO10" s="10"/>
      <c r="AP10" s="10"/>
      <c r="AQ10" s="9"/>
      <c r="AR10" s="10"/>
      <c r="AS10" s="10"/>
      <c r="AT10" s="10"/>
      <c r="AU10" s="10"/>
      <c r="AV10" s="9"/>
      <c r="AW10" s="8"/>
      <c r="AX10" s="10"/>
      <c r="AY10" s="8"/>
      <c r="AZ10" s="8"/>
    </row>
    <row r="11" spans="1:52" ht="20.25" x14ac:dyDescent="0.25">
      <c r="A11" s="77"/>
      <c r="B11" s="78"/>
      <c r="C11" s="78"/>
      <c r="D11" s="79"/>
      <c r="E11" s="80"/>
      <c r="F11" s="81"/>
      <c r="G11" s="80"/>
      <c r="H11" s="80"/>
      <c r="I11" s="80"/>
      <c r="J11" s="80"/>
      <c r="K11" s="82"/>
      <c r="L11" s="81"/>
      <c r="M11" s="80"/>
      <c r="N11" s="80"/>
      <c r="O11" s="80"/>
      <c r="P11" s="80"/>
      <c r="Q11" s="82"/>
      <c r="R11" s="81"/>
      <c r="S11" s="80"/>
      <c r="T11" s="83"/>
      <c r="U11" s="10"/>
      <c r="V11" s="10"/>
      <c r="W11" s="9"/>
      <c r="X11" s="10"/>
      <c r="Y11" s="10"/>
      <c r="Z11" s="10"/>
      <c r="AA11" s="10"/>
      <c r="AB11" s="9"/>
      <c r="AC11" s="8"/>
      <c r="AD11" s="10"/>
      <c r="AE11" s="8"/>
      <c r="AF11" s="10"/>
      <c r="AG11" s="10"/>
      <c r="AH11" s="8"/>
      <c r="AI11" s="10"/>
      <c r="AJ11" s="10"/>
      <c r="AK11" s="8"/>
      <c r="AL11" s="8"/>
      <c r="AM11" s="10"/>
      <c r="AN11" s="10"/>
      <c r="AO11" s="10"/>
      <c r="AP11" s="10"/>
      <c r="AQ11" s="9"/>
      <c r="AR11" s="10"/>
      <c r="AS11" s="10"/>
      <c r="AT11" s="10"/>
      <c r="AU11" s="10"/>
      <c r="AV11" s="9"/>
      <c r="AW11" s="8"/>
      <c r="AX11" s="10"/>
      <c r="AY11" s="8"/>
      <c r="AZ11" s="8"/>
    </row>
    <row r="12" spans="1:52" ht="20.25" x14ac:dyDescent="0.25">
      <c r="A12" s="84"/>
      <c r="B12" s="85"/>
      <c r="C12" s="85"/>
      <c r="D12" s="86"/>
      <c r="E12" s="86"/>
      <c r="F12" s="87"/>
      <c r="G12" s="86"/>
      <c r="H12" s="86"/>
      <c r="I12" s="86"/>
      <c r="J12" s="86"/>
      <c r="K12" s="87"/>
      <c r="L12" s="87"/>
      <c r="M12" s="86"/>
      <c r="N12" s="86"/>
      <c r="O12" s="86"/>
      <c r="P12" s="86"/>
      <c r="Q12" s="87"/>
      <c r="R12" s="87"/>
      <c r="S12" s="86"/>
      <c r="T12" s="86"/>
      <c r="U12" s="10"/>
      <c r="V12" s="10"/>
      <c r="W12" s="9"/>
      <c r="X12" s="10"/>
      <c r="Y12" s="10"/>
      <c r="Z12" s="10"/>
      <c r="AA12" s="10"/>
      <c r="AB12" s="9"/>
      <c r="AC12" s="8"/>
      <c r="AD12" s="10"/>
      <c r="AE12" s="8"/>
      <c r="AF12" s="10"/>
      <c r="AG12" s="10"/>
      <c r="AH12" s="8"/>
      <c r="AI12" s="10"/>
      <c r="AJ12" s="10"/>
      <c r="AK12" s="8"/>
      <c r="AL12" s="8"/>
      <c r="AM12" s="10"/>
      <c r="AN12" s="10"/>
      <c r="AO12" s="10"/>
      <c r="AP12" s="10"/>
      <c r="AQ12" s="9"/>
      <c r="AR12" s="10"/>
      <c r="AS12" s="10"/>
      <c r="AT12" s="10"/>
      <c r="AU12" s="10"/>
      <c r="AV12" s="9"/>
      <c r="AW12" s="8"/>
      <c r="AX12" s="10"/>
      <c r="AY12" s="8"/>
      <c r="AZ12" s="8"/>
    </row>
    <row r="13" spans="1:52" ht="20.25" x14ac:dyDescent="0.25">
      <c r="A13" s="21"/>
      <c r="B13" s="65" t="s">
        <v>143</v>
      </c>
      <c r="C13" s="65"/>
      <c r="D13" s="62" t="s">
        <v>8</v>
      </c>
      <c r="E13" s="62" t="s">
        <v>9</v>
      </c>
      <c r="F13" s="19" t="s">
        <v>4</v>
      </c>
      <c r="G13" s="62" t="s">
        <v>12</v>
      </c>
      <c r="H13" s="62" t="s">
        <v>13</v>
      </c>
      <c r="I13" s="62" t="s">
        <v>14</v>
      </c>
      <c r="J13" s="62" t="s">
        <v>15</v>
      </c>
      <c r="K13" s="62" t="s">
        <v>10</v>
      </c>
      <c r="L13" s="19" t="s">
        <v>11</v>
      </c>
      <c r="M13" s="62" t="s">
        <v>16</v>
      </c>
      <c r="N13" s="62" t="s">
        <v>17</v>
      </c>
      <c r="O13" s="62" t="s">
        <v>18</v>
      </c>
      <c r="P13" s="62" t="s">
        <v>19</v>
      </c>
      <c r="Q13" s="62" t="s">
        <v>5</v>
      </c>
      <c r="R13" s="19" t="s">
        <v>6</v>
      </c>
      <c r="S13" s="62" t="s">
        <v>20</v>
      </c>
      <c r="T13" s="20" t="s">
        <v>1</v>
      </c>
      <c r="U13" s="10"/>
      <c r="V13" s="10"/>
      <c r="W13" s="9"/>
      <c r="X13" s="10"/>
      <c r="Y13" s="10"/>
      <c r="Z13" s="10"/>
      <c r="AA13" s="10"/>
      <c r="AB13" s="9"/>
      <c r="AC13" s="8"/>
      <c r="AD13" s="10"/>
      <c r="AE13" s="8"/>
      <c r="AF13" s="10"/>
      <c r="AG13" s="10"/>
      <c r="AH13" s="8"/>
      <c r="AI13" s="10"/>
      <c r="AJ13" s="10"/>
      <c r="AK13" s="8"/>
      <c r="AL13" s="8"/>
      <c r="AM13" s="10"/>
      <c r="AN13" s="10"/>
      <c r="AO13" s="10"/>
      <c r="AP13" s="10"/>
      <c r="AQ13" s="9"/>
      <c r="AR13" s="10"/>
      <c r="AS13" s="10"/>
      <c r="AT13" s="10"/>
      <c r="AU13" s="10"/>
      <c r="AV13" s="9"/>
      <c r="AW13" s="8"/>
      <c r="AX13" s="10"/>
      <c r="AY13" s="8"/>
      <c r="AZ13" s="8"/>
    </row>
    <row r="14" spans="1:52" ht="20.25" x14ac:dyDescent="0.25">
      <c r="A14" s="21">
        <v>1</v>
      </c>
      <c r="B14" s="22" t="s">
        <v>124</v>
      </c>
      <c r="C14" s="27" t="s">
        <v>61</v>
      </c>
      <c r="D14" s="23">
        <v>5.3</v>
      </c>
      <c r="E14" s="24">
        <v>3.8</v>
      </c>
      <c r="F14" s="25">
        <f>D14+E14</f>
        <v>9.1</v>
      </c>
      <c r="G14" s="24">
        <v>2.4</v>
      </c>
      <c r="H14" s="24">
        <v>2</v>
      </c>
      <c r="I14" s="24">
        <v>2.4</v>
      </c>
      <c r="J14" s="24">
        <v>2</v>
      </c>
      <c r="K14" s="26">
        <f>TRIMMEAN(G14:J14,0.5)</f>
        <v>2.2000000000000002</v>
      </c>
      <c r="L14" s="25">
        <f>10-K14</f>
        <v>7.8</v>
      </c>
      <c r="M14" s="24">
        <v>3</v>
      </c>
      <c r="N14" s="24">
        <v>3.5</v>
      </c>
      <c r="O14" s="24">
        <v>3</v>
      </c>
      <c r="P14" s="24">
        <v>3.5</v>
      </c>
      <c r="Q14" s="26">
        <f>TRIMMEAN(M14:P14,0.5)</f>
        <v>3.25</v>
      </c>
      <c r="R14" s="25">
        <f>10-Q14</f>
        <v>6.75</v>
      </c>
      <c r="S14" s="24">
        <v>0</v>
      </c>
      <c r="T14" s="20">
        <f>F14+L14+R14-S14</f>
        <v>23.65</v>
      </c>
      <c r="U14" s="10"/>
      <c r="V14" s="10"/>
      <c r="W14" s="9"/>
      <c r="X14" s="10"/>
      <c r="Y14" s="10"/>
      <c r="Z14" s="10"/>
      <c r="AA14" s="10"/>
      <c r="AB14" s="9"/>
      <c r="AC14" s="8"/>
      <c r="AD14" s="10"/>
      <c r="AE14" s="8"/>
      <c r="AF14" s="10"/>
      <c r="AG14" s="10"/>
      <c r="AH14" s="8"/>
      <c r="AI14" s="10"/>
      <c r="AJ14" s="10"/>
      <c r="AK14" s="8"/>
      <c r="AL14" s="8"/>
      <c r="AM14" s="10"/>
      <c r="AN14" s="10"/>
      <c r="AO14" s="10"/>
      <c r="AP14" s="10"/>
      <c r="AQ14" s="9"/>
      <c r="AR14" s="10"/>
      <c r="AS14" s="10"/>
      <c r="AT14" s="10"/>
      <c r="AU14" s="10"/>
      <c r="AV14" s="9"/>
      <c r="AW14" s="8"/>
      <c r="AX14" s="10"/>
      <c r="AY14" s="8"/>
      <c r="AZ14" s="8"/>
    </row>
    <row r="15" spans="1:52" ht="20.25" x14ac:dyDescent="0.25">
      <c r="A15" s="21">
        <v>2</v>
      </c>
      <c r="B15" s="28" t="s">
        <v>122</v>
      </c>
      <c r="C15" s="29" t="s">
        <v>60</v>
      </c>
      <c r="D15" s="23">
        <v>4.0999999999999996</v>
      </c>
      <c r="E15" s="24">
        <v>2.5</v>
      </c>
      <c r="F15" s="25">
        <f>D15+E15</f>
        <v>6.6</v>
      </c>
      <c r="G15" s="24">
        <v>3.8</v>
      </c>
      <c r="H15" s="24">
        <v>3.2</v>
      </c>
      <c r="I15" s="24">
        <v>3.8</v>
      </c>
      <c r="J15" s="24">
        <v>3.2</v>
      </c>
      <c r="K15" s="26">
        <f>TRIMMEAN(G15:J15,0.5)</f>
        <v>3.5000000000000004</v>
      </c>
      <c r="L15" s="25">
        <f>10-K15</f>
        <v>6.5</v>
      </c>
      <c r="M15" s="24">
        <v>4.7</v>
      </c>
      <c r="N15" s="24">
        <v>3.8</v>
      </c>
      <c r="O15" s="24">
        <v>4.7</v>
      </c>
      <c r="P15" s="24">
        <v>3.8</v>
      </c>
      <c r="Q15" s="26">
        <f>TRIMMEAN(M15:P15,0.5)</f>
        <v>4.25</v>
      </c>
      <c r="R15" s="25">
        <f>10-Q15</f>
        <v>5.75</v>
      </c>
      <c r="S15" s="24">
        <v>0</v>
      </c>
      <c r="T15" s="20">
        <f>F15+L15+R15-S15</f>
        <v>18.850000000000001</v>
      </c>
      <c r="U15" s="10"/>
      <c r="V15" s="10"/>
      <c r="W15" s="9"/>
      <c r="X15" s="10"/>
      <c r="Y15" s="10"/>
      <c r="Z15" s="10"/>
      <c r="AA15" s="10"/>
      <c r="AB15" s="9"/>
      <c r="AC15" s="8"/>
      <c r="AD15" s="10"/>
      <c r="AE15" s="8"/>
      <c r="AF15" s="10"/>
      <c r="AG15" s="10"/>
      <c r="AH15" s="8"/>
      <c r="AI15" s="10"/>
      <c r="AJ15" s="10"/>
      <c r="AK15" s="8"/>
      <c r="AL15" s="8"/>
      <c r="AM15" s="10"/>
      <c r="AN15" s="10"/>
      <c r="AO15" s="10"/>
      <c r="AP15" s="10"/>
      <c r="AQ15" s="9"/>
      <c r="AR15" s="10"/>
      <c r="AS15" s="10"/>
      <c r="AT15" s="10"/>
      <c r="AU15" s="10"/>
      <c r="AV15" s="9"/>
      <c r="AW15" s="8"/>
      <c r="AX15" s="10"/>
      <c r="AY15" s="8"/>
      <c r="AZ15" s="8"/>
    </row>
    <row r="16" spans="1:52" ht="20.25" x14ac:dyDescent="0.25">
      <c r="A16" s="21">
        <v>3</v>
      </c>
      <c r="B16" s="22" t="s">
        <v>125</v>
      </c>
      <c r="C16" s="22" t="s">
        <v>62</v>
      </c>
      <c r="D16" s="23">
        <v>3.5</v>
      </c>
      <c r="E16" s="24">
        <v>2.5</v>
      </c>
      <c r="F16" s="25">
        <f>D16+E16</f>
        <v>6</v>
      </c>
      <c r="G16" s="24">
        <v>3.8</v>
      </c>
      <c r="H16" s="24">
        <v>3.3</v>
      </c>
      <c r="I16" s="24">
        <v>3.8</v>
      </c>
      <c r="J16" s="24">
        <v>3.3</v>
      </c>
      <c r="K16" s="26">
        <f>TRIMMEAN(G16:J16,0.5)</f>
        <v>3.5499999999999994</v>
      </c>
      <c r="L16" s="25">
        <f>10-K16</f>
        <v>6.4500000000000011</v>
      </c>
      <c r="M16" s="24">
        <v>3.7</v>
      </c>
      <c r="N16" s="24">
        <v>4</v>
      </c>
      <c r="O16" s="24">
        <v>3.7</v>
      </c>
      <c r="P16" s="24">
        <v>4</v>
      </c>
      <c r="Q16" s="26">
        <f>TRIMMEAN(M16:P16,0.5)</f>
        <v>3.8499999999999996</v>
      </c>
      <c r="R16" s="25">
        <f>10-Q16</f>
        <v>6.15</v>
      </c>
      <c r="S16" s="24">
        <v>0</v>
      </c>
      <c r="T16" s="20">
        <f>F16+L16+R16-S16</f>
        <v>18.600000000000001</v>
      </c>
    </row>
    <row r="17" spans="1:20" ht="20.25" x14ac:dyDescent="0.25">
      <c r="A17" s="21">
        <v>4</v>
      </c>
      <c r="B17" s="22" t="s">
        <v>126</v>
      </c>
      <c r="C17" s="22" t="s">
        <v>63</v>
      </c>
      <c r="D17" s="23">
        <v>3.2</v>
      </c>
      <c r="E17" s="24">
        <v>2.5</v>
      </c>
      <c r="F17" s="25">
        <f>D17+E17</f>
        <v>5.7</v>
      </c>
      <c r="G17" s="24">
        <v>4.4000000000000004</v>
      </c>
      <c r="H17" s="24">
        <v>4.5999999999999996</v>
      </c>
      <c r="I17" s="24">
        <v>4.4000000000000004</v>
      </c>
      <c r="J17" s="24">
        <v>4.5999999999999996</v>
      </c>
      <c r="K17" s="26">
        <f>TRIMMEAN(G17:J17,0.5)</f>
        <v>4.5</v>
      </c>
      <c r="L17" s="25">
        <f>10-K17</f>
        <v>5.5</v>
      </c>
      <c r="M17" s="24">
        <v>3.7</v>
      </c>
      <c r="N17" s="24">
        <v>4.4000000000000004</v>
      </c>
      <c r="O17" s="24">
        <v>3.7</v>
      </c>
      <c r="P17" s="24">
        <v>4.4000000000000004</v>
      </c>
      <c r="Q17" s="26">
        <f>TRIMMEAN(M17:P17,0.5)</f>
        <v>4.0500000000000016</v>
      </c>
      <c r="R17" s="25">
        <f>10-Q17</f>
        <v>5.9499999999999984</v>
      </c>
      <c r="S17" s="24">
        <v>0</v>
      </c>
      <c r="T17" s="20">
        <f>F17+L17+R17-S17</f>
        <v>17.149999999999999</v>
      </c>
    </row>
    <row r="18" spans="1:20" ht="20.25" x14ac:dyDescent="0.25">
      <c r="A18" s="21">
        <v>5</v>
      </c>
      <c r="B18" s="22" t="s">
        <v>123</v>
      </c>
      <c r="C18" s="27" t="s">
        <v>61</v>
      </c>
      <c r="D18" s="23">
        <v>2.8</v>
      </c>
      <c r="E18" s="24">
        <v>2.2000000000000002</v>
      </c>
      <c r="F18" s="25">
        <f>D18+E18</f>
        <v>5</v>
      </c>
      <c r="G18" s="24">
        <v>4.2</v>
      </c>
      <c r="H18" s="24">
        <v>3.9</v>
      </c>
      <c r="I18" s="24">
        <v>4.2</v>
      </c>
      <c r="J18" s="24">
        <v>3.9</v>
      </c>
      <c r="K18" s="26">
        <f>TRIMMEAN(G18:J18,0.5)</f>
        <v>4.0499999999999989</v>
      </c>
      <c r="L18" s="25">
        <f>10-K18</f>
        <v>5.9500000000000011</v>
      </c>
      <c r="M18" s="24">
        <v>4.2</v>
      </c>
      <c r="N18" s="24">
        <v>4.2</v>
      </c>
      <c r="O18" s="24">
        <v>4.2</v>
      </c>
      <c r="P18" s="24">
        <v>4.2</v>
      </c>
      <c r="Q18" s="26">
        <f>TRIMMEAN(M18:P18,0.5)</f>
        <v>4.2000000000000011</v>
      </c>
      <c r="R18" s="25">
        <f>10-Q18</f>
        <v>5.7999999999999989</v>
      </c>
      <c r="S18" s="24">
        <v>0</v>
      </c>
      <c r="T18" s="20">
        <f>F18+L18+R18-S18</f>
        <v>16.75</v>
      </c>
    </row>
    <row r="19" spans="1:20" ht="20.25" x14ac:dyDescent="0.25">
      <c r="A19" s="21">
        <v>6</v>
      </c>
      <c r="B19" s="22" t="s">
        <v>121</v>
      </c>
      <c r="C19" s="27" t="s">
        <v>59</v>
      </c>
      <c r="D19" s="23">
        <v>3.6</v>
      </c>
      <c r="E19" s="24">
        <v>2</v>
      </c>
      <c r="F19" s="25">
        <f>D19+E19</f>
        <v>5.6</v>
      </c>
      <c r="G19" s="24">
        <v>5</v>
      </c>
      <c r="H19" s="24">
        <v>5.2</v>
      </c>
      <c r="I19" s="24">
        <v>5</v>
      </c>
      <c r="J19" s="24">
        <v>5.2</v>
      </c>
      <c r="K19" s="26">
        <f>TRIMMEAN(G19:J19,0.5)</f>
        <v>5.0999999999999996</v>
      </c>
      <c r="L19" s="25">
        <f>10-K19</f>
        <v>4.9000000000000004</v>
      </c>
      <c r="M19" s="24">
        <v>5.7</v>
      </c>
      <c r="N19" s="24">
        <v>5.2</v>
      </c>
      <c r="O19" s="24">
        <v>5.7</v>
      </c>
      <c r="P19" s="24">
        <v>5.2</v>
      </c>
      <c r="Q19" s="26">
        <f>TRIMMEAN(M19:P19,0.5)</f>
        <v>5.4500000000000011</v>
      </c>
      <c r="R19" s="25">
        <f>10-Q19</f>
        <v>4.5499999999999989</v>
      </c>
      <c r="S19" s="24">
        <v>0</v>
      </c>
      <c r="T19" s="20">
        <f>F19+L19+R19-S19</f>
        <v>15.049999999999999</v>
      </c>
    </row>
    <row r="20" spans="1:20" ht="20.25" x14ac:dyDescent="0.25">
      <c r="A20" s="21">
        <v>7</v>
      </c>
      <c r="B20" s="22" t="s">
        <v>127</v>
      </c>
      <c r="C20" s="22" t="s">
        <v>64</v>
      </c>
      <c r="D20" s="23">
        <v>0.9</v>
      </c>
      <c r="E20" s="24">
        <v>1.2</v>
      </c>
      <c r="F20" s="25">
        <f>D20+E20</f>
        <v>2.1</v>
      </c>
      <c r="G20" s="24">
        <v>5.8</v>
      </c>
      <c r="H20" s="24">
        <v>6.8</v>
      </c>
      <c r="I20" s="24">
        <v>5.8</v>
      </c>
      <c r="J20" s="24">
        <v>6.8</v>
      </c>
      <c r="K20" s="26">
        <f>TRIMMEAN(G20:J20,0.5)</f>
        <v>6.2999999999999989</v>
      </c>
      <c r="L20" s="25">
        <f>10-K20</f>
        <v>3.7000000000000011</v>
      </c>
      <c r="M20" s="24">
        <v>6</v>
      </c>
      <c r="N20" s="24">
        <v>5.8</v>
      </c>
      <c r="O20" s="24">
        <v>6</v>
      </c>
      <c r="P20" s="24">
        <v>5.8</v>
      </c>
      <c r="Q20" s="26">
        <f>TRIMMEAN(M20:P20,0.5)</f>
        <v>5.9</v>
      </c>
      <c r="R20" s="25">
        <f>10-Q20</f>
        <v>4.0999999999999996</v>
      </c>
      <c r="S20" s="24">
        <v>0</v>
      </c>
      <c r="T20" s="20">
        <f>F20+L20+R20-S20</f>
        <v>9.9</v>
      </c>
    </row>
    <row r="21" spans="1:20" ht="20.25" x14ac:dyDescent="0.25">
      <c r="A21" s="58"/>
      <c r="B21" s="58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ht="20.25" x14ac:dyDescent="0.25">
      <c r="A22" s="65" t="s">
        <v>145</v>
      </c>
      <c r="B22" s="65"/>
      <c r="C22" s="65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ht="20.25" x14ac:dyDescent="0.25">
      <c r="A23" s="33" t="s">
        <v>0</v>
      </c>
      <c r="B23" s="60" t="s">
        <v>146</v>
      </c>
      <c r="C23" s="61" t="s">
        <v>147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ht="20.25" x14ac:dyDescent="0.25">
      <c r="A24" s="31">
        <v>1</v>
      </c>
      <c r="B24" s="33" t="s">
        <v>124</v>
      </c>
      <c r="C24" s="31">
        <v>46.7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20.25" x14ac:dyDescent="0.25">
      <c r="A25" s="31">
        <v>2</v>
      </c>
      <c r="B25" s="33" t="s">
        <v>122</v>
      </c>
      <c r="C25" s="31">
        <v>37.1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ht="20.25" x14ac:dyDescent="0.25">
      <c r="A26" s="31">
        <v>3</v>
      </c>
      <c r="B26" s="33" t="s">
        <v>126</v>
      </c>
      <c r="C26" s="31">
        <v>36.799999999999997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ht="20.25" x14ac:dyDescent="0.25">
      <c r="A27" s="31">
        <v>4</v>
      </c>
      <c r="B27" s="33" t="s">
        <v>128</v>
      </c>
      <c r="C27" s="31">
        <v>35.6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ht="20.25" x14ac:dyDescent="0.25">
      <c r="A28" s="31">
        <v>5</v>
      </c>
      <c r="B28" s="33" t="s">
        <v>125</v>
      </c>
      <c r="C28" s="31">
        <v>35.200000000000003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ht="20.25" x14ac:dyDescent="0.25">
      <c r="A29" s="31">
        <v>6</v>
      </c>
      <c r="B29" s="33" t="s">
        <v>121</v>
      </c>
      <c r="C29" s="31">
        <v>33.799999999999997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ht="20.25" x14ac:dyDescent="0.25">
      <c r="A30" s="31">
        <v>7</v>
      </c>
      <c r="B30" s="33" t="s">
        <v>127</v>
      </c>
      <c r="C30" s="31">
        <v>21.95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 ht="20.25" x14ac:dyDescent="0.25">
      <c r="A31" s="58"/>
      <c r="B31" s="5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ht="20.25" x14ac:dyDescent="0.25">
      <c r="A32" s="65" t="s">
        <v>148</v>
      </c>
      <c r="B32" s="65"/>
      <c r="C32" s="65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 ht="20.25" x14ac:dyDescent="0.25">
      <c r="A33" s="33">
        <v>1</v>
      </c>
      <c r="B33" s="33" t="s">
        <v>129</v>
      </c>
      <c r="C33" s="31">
        <v>82.3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</sheetData>
  <sortState ref="B14:T20">
    <sortCondition descending="1" ref="T14:T20"/>
  </sortState>
  <mergeCells count="6">
    <mergeCell ref="A22:C22"/>
    <mergeCell ref="A32:C32"/>
    <mergeCell ref="A1:T1"/>
    <mergeCell ref="A2:C2"/>
    <mergeCell ref="D2:T2"/>
    <mergeCell ref="B13:C13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KÜÇÜKLER </vt:lpstr>
      <vt:lpstr>YILDIZLAR</vt:lpstr>
      <vt:lpstr>GENÇLER</vt:lpstr>
      <vt:lpstr>GENÇLER!Yazdırma_Alanı</vt:lpstr>
      <vt:lpstr>'KÜÇÜKLER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TCF_DELL</dc:creator>
  <cp:lastModifiedBy>Fatma CILINGIR</cp:lastModifiedBy>
  <cp:lastPrinted>2026-04-02T06:15:55Z</cp:lastPrinted>
  <dcterms:created xsi:type="dcterms:W3CDTF">2017-11-27T10:46:36Z</dcterms:created>
  <dcterms:modified xsi:type="dcterms:W3CDTF">2026-04-02T06:15:56Z</dcterms:modified>
</cp:coreProperties>
</file>